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gwn-fsv-01.saga-net.local\共有フォルダ\総務法制課\Public\３係　統計係\05 刊行物（佐賀市のすがた、佐賀市統計データ等）\01 統計書\R3年版統計データ\04 入力用\"/>
    </mc:Choice>
  </mc:AlternateContent>
  <bookViews>
    <workbookView xWindow="0" yWindow="0" windowWidth="20490" windowHeight="7680"/>
  </bookViews>
  <sheets>
    <sheet name="目次" sheetId="7" r:id="rId1"/>
    <sheet name="087" sheetId="1" r:id="rId2"/>
    <sheet name="088" sheetId="3" r:id="rId3"/>
    <sheet name="089" sheetId="4" r:id="rId4"/>
    <sheet name="090" sheetId="8" r:id="rId5"/>
    <sheet name="091" sheetId="9" r:id="rId6"/>
    <sheet name="092" sheetId="10" r:id="rId7"/>
  </sheets>
  <definedNames>
    <definedName name="_xlnm._FilterDatabase" localSheetId="1" hidden="1">'087'!$B$4:$J$22</definedName>
    <definedName name="_xlnm.Print_Area" localSheetId="1">'087'!$A$1:$J$23</definedName>
  </definedNames>
  <calcPr calcId="162913"/>
</workbook>
</file>

<file path=xl/calcChain.xml><?xml version="1.0" encoding="utf-8"?>
<calcChain xmlns="http://schemas.openxmlformats.org/spreadsheetml/2006/main">
  <c r="C5" i="7" l="1"/>
  <c r="C10" i="7" l="1"/>
  <c r="B10" i="7"/>
  <c r="B9" i="7"/>
  <c r="B8" i="7"/>
  <c r="C9" i="7" l="1"/>
  <c r="C8" i="7"/>
  <c r="C7" i="7"/>
  <c r="C6" i="7"/>
  <c r="B7" i="7"/>
  <c r="B6" i="7"/>
  <c r="B5" i="7"/>
</calcChain>
</file>

<file path=xl/sharedStrings.xml><?xml version="1.0" encoding="utf-8"?>
<sst xmlns="http://schemas.openxmlformats.org/spreadsheetml/2006/main" count="208" uniqueCount="108">
  <si>
    <t>各年11月1日現在</t>
  </si>
  <si>
    <t>のり養殖</t>
  </si>
  <si>
    <t>旧佐賀市</t>
  </si>
  <si>
    <t>（単位：経営体）</t>
    <rPh sb="1" eb="3">
      <t>タンイ</t>
    </rPh>
    <rPh sb="4" eb="6">
      <t>ケイエイ</t>
    </rPh>
    <rPh sb="6" eb="7">
      <t>タイ</t>
    </rPh>
    <phoneticPr fontId="6"/>
  </si>
  <si>
    <t>動力船
3ｔ以上</t>
    <rPh sb="2" eb="3">
      <t>セン</t>
    </rPh>
    <phoneticPr fontId="1"/>
  </si>
  <si>
    <t>平成10年</t>
    <rPh sb="0" eb="2">
      <t>ヘイセイ</t>
    </rPh>
    <rPh sb="4" eb="5">
      <t>ネン</t>
    </rPh>
    <phoneticPr fontId="1"/>
  </si>
  <si>
    <t>川副町</t>
    <rPh sb="0" eb="2">
      <t>カワソエ</t>
    </rPh>
    <rPh sb="2" eb="3">
      <t>チョウ</t>
    </rPh>
    <phoneticPr fontId="1"/>
  </si>
  <si>
    <t>東与賀町</t>
    <rPh sb="0" eb="4">
      <t>ヒガシヨカチョウ</t>
    </rPh>
    <phoneticPr fontId="1"/>
  </si>
  <si>
    <t>久保田町</t>
    <rPh sb="0" eb="4">
      <t>クボタチョウ</t>
    </rPh>
    <phoneticPr fontId="1"/>
  </si>
  <si>
    <t>旧佐賀市</t>
    <rPh sb="0" eb="1">
      <t>キュウ</t>
    </rPh>
    <rPh sb="1" eb="4">
      <t>サガシ</t>
    </rPh>
    <phoneticPr fontId="1"/>
  </si>
  <si>
    <t>諸富町</t>
    <rPh sb="0" eb="2">
      <t>モロドミ</t>
    </rPh>
    <rPh sb="2" eb="3">
      <t>マチ</t>
    </rPh>
    <phoneticPr fontId="1"/>
  </si>
  <si>
    <t>川副町</t>
    <rPh sb="0" eb="3">
      <t>カワソエマチ</t>
    </rPh>
    <phoneticPr fontId="1"/>
  </si>
  <si>
    <t>久保田町</t>
    <rPh sb="0" eb="3">
      <t>クボタ</t>
    </rPh>
    <rPh sb="3" eb="4">
      <t>マチ</t>
    </rPh>
    <phoneticPr fontId="1"/>
  </si>
  <si>
    <t>久保田町</t>
    <rPh sb="0" eb="3">
      <t>クボタ</t>
    </rPh>
    <rPh sb="3" eb="4">
      <t>マチ</t>
    </rPh>
    <phoneticPr fontId="6"/>
  </si>
  <si>
    <t>東与賀町</t>
    <rPh sb="0" eb="1">
      <t>ヒガシ</t>
    </rPh>
    <rPh sb="1" eb="4">
      <t>ヨカマチ</t>
    </rPh>
    <phoneticPr fontId="1"/>
  </si>
  <si>
    <t>東与賀町</t>
    <rPh sb="0" eb="1">
      <t>ヒガシ</t>
    </rPh>
    <rPh sb="1" eb="4">
      <t>ヨカマチ</t>
    </rPh>
    <phoneticPr fontId="6"/>
  </si>
  <si>
    <t>川副町</t>
    <rPh sb="0" eb="3">
      <t>カワソエマチ</t>
    </rPh>
    <phoneticPr fontId="6"/>
  </si>
  <si>
    <t>諸富町</t>
    <rPh sb="0" eb="2">
      <t>モロドミ</t>
    </rPh>
    <rPh sb="2" eb="3">
      <t>マチ</t>
    </rPh>
    <phoneticPr fontId="6"/>
  </si>
  <si>
    <t>旧佐賀市</t>
    <rPh sb="0" eb="1">
      <t>キュウ</t>
    </rPh>
    <rPh sb="1" eb="4">
      <t>サガシ</t>
    </rPh>
    <phoneticPr fontId="6"/>
  </si>
  <si>
    <t>総トン数</t>
  </si>
  <si>
    <t>船外機付漁船隻数</t>
    <rPh sb="4" eb="6">
      <t>ギョセン</t>
    </rPh>
    <rPh sb="6" eb="8">
      <t>セキスウ</t>
    </rPh>
    <phoneticPr fontId="1"/>
  </si>
  <si>
    <t>無動力漁船
隻数</t>
    <rPh sb="3" eb="5">
      <t>ギョセン</t>
    </rPh>
    <rPh sb="6" eb="8">
      <t>セキスウ</t>
    </rPh>
    <phoneticPr fontId="1"/>
  </si>
  <si>
    <t>漁船総隻数</t>
    <rPh sb="0" eb="2">
      <t>ギョセン</t>
    </rPh>
    <rPh sb="2" eb="3">
      <t>ソウ</t>
    </rPh>
    <rPh sb="3" eb="5">
      <t>セキスウ</t>
    </rPh>
    <phoneticPr fontId="1"/>
  </si>
  <si>
    <t xml:space="preserve"> - </t>
  </si>
  <si>
    <t>久保田町</t>
    <rPh sb="0" eb="4">
      <t>クボタマチ</t>
    </rPh>
    <phoneticPr fontId="1"/>
  </si>
  <si>
    <t>平成5年</t>
    <rPh sb="0" eb="2">
      <t>ヘイセイ</t>
    </rPh>
    <rPh sb="3" eb="4">
      <t>ネン</t>
    </rPh>
    <phoneticPr fontId="1"/>
  </si>
  <si>
    <t>5000万円
～
1億円</t>
    <rPh sb="4" eb="6">
      <t>マンエン</t>
    </rPh>
    <rPh sb="10" eb="11">
      <t>オク</t>
    </rPh>
    <rPh sb="11" eb="12">
      <t>エン</t>
    </rPh>
    <phoneticPr fontId="1"/>
  </si>
  <si>
    <t>2000万円
～
5000万円</t>
    <rPh sb="4" eb="6">
      <t>マンエン</t>
    </rPh>
    <rPh sb="13" eb="15">
      <t>マンエン</t>
    </rPh>
    <phoneticPr fontId="1"/>
  </si>
  <si>
    <t>1500万円
～
2000万円</t>
    <rPh sb="4" eb="6">
      <t>マンエン</t>
    </rPh>
    <rPh sb="13" eb="15">
      <t>マンエン</t>
    </rPh>
    <phoneticPr fontId="1"/>
  </si>
  <si>
    <t>1000万円
～
1500万円</t>
    <rPh sb="4" eb="6">
      <t>マンエン</t>
    </rPh>
    <rPh sb="13" eb="15">
      <t>マンエン</t>
    </rPh>
    <phoneticPr fontId="1"/>
  </si>
  <si>
    <t>販売金額　　なし</t>
    <rPh sb="0" eb="2">
      <t>ハンバイ</t>
    </rPh>
    <rPh sb="2" eb="4">
      <t>キンガク</t>
    </rPh>
    <phoneticPr fontId="1"/>
  </si>
  <si>
    <t>計</t>
    <rPh sb="0" eb="1">
      <t>ケイ</t>
    </rPh>
    <phoneticPr fontId="1"/>
  </si>
  <si>
    <t>区　分</t>
    <rPh sb="0" eb="1">
      <t>ク</t>
    </rPh>
    <rPh sb="2" eb="3">
      <t>ブン</t>
    </rPh>
    <phoneticPr fontId="1"/>
  </si>
  <si>
    <t>各年11月１日現在</t>
    <rPh sb="0" eb="1">
      <t>カク</t>
    </rPh>
    <rPh sb="1" eb="2">
      <t>トシ</t>
    </rPh>
    <phoneticPr fontId="1"/>
  </si>
  <si>
    <t>平成20年</t>
    <rPh sb="0" eb="2">
      <t>ヘイセイ</t>
    </rPh>
    <rPh sb="4" eb="5">
      <t>ネン</t>
    </rPh>
    <phoneticPr fontId="1"/>
  </si>
  <si>
    <t>年　次</t>
    <rPh sb="0" eb="1">
      <t>ネン</t>
    </rPh>
    <rPh sb="2" eb="3">
      <t>ツギ</t>
    </rPh>
    <phoneticPr fontId="1"/>
  </si>
  <si>
    <t>※ご覧になりたい表の表番号またはタイトルをクリックすると該当の表を見ることができます。</t>
    <rPh sb="2" eb="3">
      <t>ラン</t>
    </rPh>
    <rPh sb="8" eb="9">
      <t>ヒョウ</t>
    </rPh>
    <rPh sb="10" eb="11">
      <t>ヒョウ</t>
    </rPh>
    <rPh sb="11" eb="13">
      <t>バンゴウ</t>
    </rPh>
    <rPh sb="28" eb="30">
      <t>ガイトウ</t>
    </rPh>
    <rPh sb="31" eb="32">
      <t>ヒョウ</t>
    </rPh>
    <rPh sb="33" eb="34">
      <t>ミ</t>
    </rPh>
    <phoneticPr fontId="7"/>
  </si>
  <si>
    <t>タイトル</t>
    <phoneticPr fontId="7"/>
  </si>
  <si>
    <t>掲載年次・年度</t>
    <rPh sb="0" eb="2">
      <t>ケイサイ</t>
    </rPh>
    <rPh sb="2" eb="4">
      <t>ネンジ</t>
    </rPh>
    <rPh sb="5" eb="7">
      <t>ネンド</t>
    </rPh>
    <phoneticPr fontId="7"/>
  </si>
  <si>
    <t>〔6〕  漁 業</t>
    <rPh sb="5" eb="6">
      <t>ギョ</t>
    </rPh>
    <rPh sb="7" eb="8">
      <t>ギョウ</t>
    </rPh>
    <phoneticPr fontId="7"/>
  </si>
  <si>
    <t>平成15年</t>
    <rPh sb="0" eb="2">
      <t>ヘイセイ</t>
    </rPh>
    <rPh sb="4" eb="5">
      <t>ネン</t>
    </rPh>
    <phoneticPr fontId="1"/>
  </si>
  <si>
    <t>平成25年</t>
    <rPh sb="0" eb="2">
      <t>ヘイセイ</t>
    </rPh>
    <rPh sb="4" eb="5">
      <t>ネン</t>
    </rPh>
    <phoneticPr fontId="1"/>
  </si>
  <si>
    <t>年  次</t>
  </si>
  <si>
    <t>区   分</t>
    <rPh sb="0" eb="1">
      <t>ク</t>
    </rPh>
    <rPh sb="4" eb="5">
      <t>ブン</t>
    </rPh>
    <phoneticPr fontId="1"/>
  </si>
  <si>
    <t>動力船
3ｔ未満</t>
    <phoneticPr fontId="1"/>
  </si>
  <si>
    <t>平成30年</t>
    <rPh sb="0" eb="2">
      <t>ヘイセイ</t>
    </rPh>
    <rPh sb="4" eb="5">
      <t>ネン</t>
    </rPh>
    <phoneticPr fontId="1"/>
  </si>
  <si>
    <t>動   力   船</t>
  </si>
  <si>
    <t>隻 数</t>
  </si>
  <si>
    <t xml:space="preserve"> 100㎡未満 </t>
  </si>
  <si>
    <t xml:space="preserve"> 100～
1,000
㎡未満 </t>
    <phoneticPr fontId="1"/>
  </si>
  <si>
    <t xml:space="preserve"> 1,000～2,000
㎡未満 </t>
    <phoneticPr fontId="1"/>
  </si>
  <si>
    <t xml:space="preserve"> 2,000～3,000
㎡未満 </t>
    <phoneticPr fontId="1"/>
  </si>
  <si>
    <t xml:space="preserve"> 3,000～5,000
㎡未満 </t>
    <phoneticPr fontId="1"/>
  </si>
  <si>
    <t>5,000㎡
以上</t>
    <phoneticPr fontId="1"/>
  </si>
  <si>
    <t xml:space="preserve"> … </t>
  </si>
  <si>
    <t>資料：総務法制課(農林水産省「漁業センサス」）</t>
    <rPh sb="3" eb="5">
      <t>ソウム</t>
    </rPh>
    <rPh sb="5" eb="7">
      <t>ホウセイ</t>
    </rPh>
    <phoneticPr fontId="1"/>
  </si>
  <si>
    <t>区　分</t>
    <rPh sb="0" eb="1">
      <t>ク</t>
    </rPh>
    <rPh sb="2" eb="3">
      <t>ブン</t>
    </rPh>
    <phoneticPr fontId="6"/>
  </si>
  <si>
    <t>区   分</t>
    <rPh sb="0" eb="1">
      <t>ク</t>
    </rPh>
    <rPh sb="4" eb="5">
      <t>ブン</t>
    </rPh>
    <phoneticPr fontId="6"/>
  </si>
  <si>
    <t xml:space="preserve">　… </t>
    <phoneticPr fontId="6"/>
  </si>
  <si>
    <t>漁業協同
組合</t>
    <rPh sb="0" eb="2">
      <t>ギョギョウ</t>
    </rPh>
    <rPh sb="2" eb="4">
      <t>キョウドウ</t>
    </rPh>
    <rPh sb="5" eb="7">
      <t>クミアイ</t>
    </rPh>
    <phoneticPr fontId="1"/>
  </si>
  <si>
    <t>共同経営</t>
    <rPh sb="0" eb="2">
      <t>キョウドウ</t>
    </rPh>
    <rPh sb="2" eb="4">
      <t>ケイエイ</t>
    </rPh>
    <phoneticPr fontId="1"/>
  </si>
  <si>
    <t>100万円
～
500万円</t>
    <rPh sb="3" eb="5">
      <t>マンエン</t>
    </rPh>
    <rPh sb="11" eb="13">
      <t>マンエン</t>
    </rPh>
    <phoneticPr fontId="1"/>
  </si>
  <si>
    <t>500万円
～
1000万円</t>
    <rPh sb="3" eb="5">
      <t>マンエン</t>
    </rPh>
    <rPh sb="12" eb="14">
      <t>マンエン</t>
    </rPh>
    <phoneticPr fontId="1"/>
  </si>
  <si>
    <t>1億円 
 以上</t>
    <rPh sb="1" eb="3">
      <t>オクエン</t>
    </rPh>
    <rPh sb="6" eb="8">
      <t>イジョウ</t>
    </rPh>
    <phoneticPr fontId="1"/>
  </si>
  <si>
    <t>100万円
未満</t>
    <rPh sb="3" eb="5">
      <t>マンエン</t>
    </rPh>
    <rPh sb="6" eb="8">
      <t>ミマン</t>
    </rPh>
    <phoneticPr fontId="1"/>
  </si>
  <si>
    <t>100万円
未満</t>
    <rPh sb="3" eb="5">
      <t>マンエン</t>
    </rPh>
    <rPh sb="6" eb="8">
      <t>ミマン</t>
    </rPh>
    <phoneticPr fontId="1"/>
  </si>
  <si>
    <t>年　次</t>
    <phoneticPr fontId="6"/>
  </si>
  <si>
    <t>平成20年</t>
    <rPh sb="0" eb="2">
      <t>ヘイセイ</t>
    </rPh>
    <rPh sb="4" eb="5">
      <t>ネン</t>
    </rPh>
    <phoneticPr fontId="1"/>
  </si>
  <si>
    <t>平成30年</t>
    <rPh sb="0" eb="2">
      <t>ヘイセイ</t>
    </rPh>
    <rPh sb="4" eb="5">
      <t>ネン</t>
    </rPh>
    <phoneticPr fontId="6"/>
  </si>
  <si>
    <t>総 数</t>
    <rPh sb="0" eb="1">
      <t>ソウ</t>
    </rPh>
    <rPh sb="2" eb="3">
      <t>スウ</t>
    </rPh>
    <phoneticPr fontId="1"/>
  </si>
  <si>
    <t>個 人</t>
    <rPh sb="0" eb="1">
      <t>コ</t>
    </rPh>
    <rPh sb="2" eb="3">
      <t>ヒト</t>
    </rPh>
    <phoneticPr fontId="1"/>
  </si>
  <si>
    <t xml:space="preserve"> 総 数 </t>
    <phoneticPr fontId="6"/>
  </si>
  <si>
    <t>販売金額
なし</t>
    <rPh sb="0" eb="2">
      <t>ハンバイ</t>
    </rPh>
    <rPh sb="2" eb="4">
      <t>キンガク</t>
    </rPh>
    <phoneticPr fontId="1"/>
  </si>
  <si>
    <t>漁船使用</t>
  </si>
  <si>
    <t>海面養殖</t>
  </si>
  <si>
    <t>漁 船
非使用</t>
  </si>
  <si>
    <t>（再掲）</t>
    <rPh sb="1" eb="3">
      <t>サイケイ</t>
    </rPh>
    <phoneticPr fontId="1"/>
  </si>
  <si>
    <t>平成20, 25, 30年</t>
    <rPh sb="0" eb="2">
      <t>ヘイセイ</t>
    </rPh>
    <rPh sb="12" eb="13">
      <t>ネン</t>
    </rPh>
    <phoneticPr fontId="6"/>
  </si>
  <si>
    <t>平成5, 10, 15年</t>
    <rPh sb="0" eb="2">
      <t>ヘイセイ</t>
    </rPh>
    <rPh sb="11" eb="12">
      <t>ネン</t>
    </rPh>
    <phoneticPr fontId="6"/>
  </si>
  <si>
    <t>年　次</t>
    <rPh sb="0" eb="1">
      <t>ネン</t>
    </rPh>
    <rPh sb="2" eb="3">
      <t>ジ</t>
    </rPh>
    <phoneticPr fontId="6"/>
  </si>
  <si>
    <t>注）平成20年以降は調査結果なし。</t>
    <rPh sb="0" eb="1">
      <t>チュウ</t>
    </rPh>
    <rPh sb="2" eb="4">
      <t>ヘイセイ</t>
    </rPh>
    <rPh sb="6" eb="7">
      <t>ネン</t>
    </rPh>
    <rPh sb="7" eb="9">
      <t>イコウ</t>
    </rPh>
    <rPh sb="10" eb="12">
      <t>チョウサ</t>
    </rPh>
    <rPh sb="12" eb="14">
      <t>ケッカ</t>
    </rPh>
    <phoneticPr fontId="1"/>
  </si>
  <si>
    <t>令 和 ３ 年 版 佐 賀 市 統 計 デ ー タ</t>
    <rPh sb="0" eb="1">
      <t>レイ</t>
    </rPh>
    <rPh sb="2" eb="3">
      <t>ワ</t>
    </rPh>
    <rPh sb="6" eb="7">
      <t>ネン</t>
    </rPh>
    <rPh sb="8" eb="9">
      <t>ハン</t>
    </rPh>
    <rPh sb="10" eb="11">
      <t>タスク</t>
    </rPh>
    <rPh sb="12" eb="13">
      <t>ガ</t>
    </rPh>
    <rPh sb="14" eb="15">
      <t>シ</t>
    </rPh>
    <rPh sb="16" eb="17">
      <t>オサム</t>
    </rPh>
    <rPh sb="18" eb="19">
      <t>ケイ</t>
    </rPh>
    <phoneticPr fontId="7"/>
  </si>
  <si>
    <t>諸富町</t>
  </si>
  <si>
    <t>資料：総務法制課（農林水産省「漁業センサス」）</t>
    <rPh sb="0" eb="2">
      <t>シリョウ</t>
    </rPh>
    <rPh sb="3" eb="5">
      <t>ソウム</t>
    </rPh>
    <rPh sb="5" eb="7">
      <t>ホウセイ</t>
    </rPh>
    <rPh sb="7" eb="8">
      <t>カ</t>
    </rPh>
    <rPh sb="9" eb="11">
      <t>ノウリン</t>
    </rPh>
    <rPh sb="11" eb="14">
      <t>スイサンショウ</t>
    </rPh>
    <rPh sb="15" eb="17">
      <t>ギョギョウ</t>
    </rPh>
    <phoneticPr fontId="6"/>
  </si>
  <si>
    <t>（単位：経営体）</t>
    <rPh sb="1" eb="3">
      <t>タンイ</t>
    </rPh>
    <rPh sb="4" eb="7">
      <t>ケイエイタイ</t>
    </rPh>
    <phoneticPr fontId="6"/>
  </si>
  <si>
    <t>平成20年</t>
    <rPh sb="0" eb="2">
      <t>ヘイセイ</t>
    </rPh>
    <rPh sb="4" eb="5">
      <t>ネン</t>
    </rPh>
    <phoneticPr fontId="6"/>
  </si>
  <si>
    <t>平成25年</t>
    <rPh sb="0" eb="2">
      <t>ヘイセイ</t>
    </rPh>
    <rPh sb="4" eb="5">
      <t>ネン</t>
    </rPh>
    <phoneticPr fontId="6"/>
  </si>
  <si>
    <t>計（実数）</t>
    <rPh sb="0" eb="1">
      <t>ケイ</t>
    </rPh>
    <rPh sb="2" eb="4">
      <t>ジッスウ</t>
    </rPh>
    <phoneticPr fontId="2"/>
  </si>
  <si>
    <t>刺網</t>
    <rPh sb="0" eb="2">
      <t>サシアミ</t>
    </rPh>
    <phoneticPr fontId="2"/>
  </si>
  <si>
    <t>その他の網漁業</t>
    <rPh sb="2" eb="3">
      <t>タ</t>
    </rPh>
    <rPh sb="4" eb="5">
      <t>アミ</t>
    </rPh>
    <rPh sb="5" eb="7">
      <t>ギョギョウ</t>
    </rPh>
    <phoneticPr fontId="2"/>
  </si>
  <si>
    <t>はえ縄</t>
    <rPh sb="2" eb="3">
      <t>ナワ</t>
    </rPh>
    <phoneticPr fontId="2"/>
  </si>
  <si>
    <t>その他の漁業</t>
    <rPh sb="2" eb="3">
      <t>ホカ</t>
    </rPh>
    <rPh sb="4" eb="6">
      <t>ギョギョウ</t>
    </rPh>
    <phoneticPr fontId="1"/>
  </si>
  <si>
    <t>のり類養殖</t>
    <rPh sb="2" eb="3">
      <t>ルイ</t>
    </rPh>
    <rPh sb="3" eb="5">
      <t>ヨウショク</t>
    </rPh>
    <phoneticPr fontId="2"/>
  </si>
  <si>
    <t xml:space="preserve"> -</t>
  </si>
  <si>
    <t>年次</t>
    <rPh sb="0" eb="2">
      <t>ネンジ</t>
    </rPh>
    <phoneticPr fontId="6"/>
  </si>
  <si>
    <t>小型　　　底びき網</t>
    <rPh sb="0" eb="2">
      <t>コガタ</t>
    </rPh>
    <rPh sb="5" eb="6">
      <t>ソコ</t>
    </rPh>
    <rPh sb="8" eb="9">
      <t>アミ</t>
    </rPh>
    <phoneticPr fontId="2"/>
  </si>
  <si>
    <t>小型　　　定置網</t>
    <rPh sb="0" eb="2">
      <t>コガタ</t>
    </rPh>
    <rPh sb="5" eb="8">
      <t>テイチアミ</t>
    </rPh>
    <phoneticPr fontId="2"/>
  </si>
  <si>
    <t>潜水器　　漁業</t>
    <rPh sb="0" eb="2">
      <t>センスイ</t>
    </rPh>
    <rPh sb="2" eb="3">
      <t>キ</t>
    </rPh>
    <rPh sb="5" eb="7">
      <t>ギョギョウ</t>
    </rPh>
    <phoneticPr fontId="1"/>
  </si>
  <si>
    <t>採貝・　　採藻</t>
    <rPh sb="0" eb="1">
      <t>サイ</t>
    </rPh>
    <rPh sb="1" eb="3">
      <t>カイテン</t>
    </rPh>
    <rPh sb="5" eb="6">
      <t>サイ</t>
    </rPh>
    <rPh sb="6" eb="7">
      <t>モ</t>
    </rPh>
    <phoneticPr fontId="1"/>
  </si>
  <si>
    <t>注）複数回答あり</t>
    <rPh sb="0" eb="1">
      <t>チュウ</t>
    </rPh>
    <rPh sb="2" eb="4">
      <t>フクスウ</t>
    </rPh>
    <rPh sb="4" eb="6">
      <t>カイトウ</t>
    </rPh>
    <phoneticPr fontId="6"/>
  </si>
  <si>
    <t>各年11月1日現在</t>
    <rPh sb="0" eb="2">
      <t>カクネン</t>
    </rPh>
    <rPh sb="4" eb="5">
      <t>ツキ</t>
    </rPh>
    <rPh sb="6" eb="7">
      <t>ヒ</t>
    </rPh>
    <rPh sb="7" eb="9">
      <t>ゲンザイ</t>
    </rPh>
    <phoneticPr fontId="6"/>
  </si>
  <si>
    <t>89. のり養殖面積別経営体数（平成5，10，15年）</t>
    <rPh sb="11" eb="13">
      <t>ケイエイ</t>
    </rPh>
    <rPh sb="13" eb="14">
      <t>タイ</t>
    </rPh>
    <rPh sb="14" eb="15">
      <t>スウ</t>
    </rPh>
    <rPh sb="16" eb="18">
      <t>ヘイセイ</t>
    </rPh>
    <rPh sb="25" eb="26">
      <t>ネン</t>
    </rPh>
    <phoneticPr fontId="1"/>
  </si>
  <si>
    <t>92.【漁業経営体】営んだ漁業種類別経営体数 （平成20，25，30年）</t>
    <rPh sb="4" eb="6">
      <t>ギョギョウ</t>
    </rPh>
    <rPh sb="6" eb="9">
      <t>ケイエイタイ</t>
    </rPh>
    <rPh sb="10" eb="11">
      <t>イトナ</t>
    </rPh>
    <rPh sb="13" eb="15">
      <t>ギョギョウ</t>
    </rPh>
    <rPh sb="15" eb="17">
      <t>シュルイ</t>
    </rPh>
    <rPh sb="17" eb="18">
      <t>ベツ</t>
    </rPh>
    <rPh sb="18" eb="21">
      <t>ケイエイタイ</t>
    </rPh>
    <rPh sb="21" eb="22">
      <t>スウ</t>
    </rPh>
    <rPh sb="24" eb="26">
      <t>ヘイセイ</t>
    </rPh>
    <rPh sb="34" eb="35">
      <t>ネン</t>
    </rPh>
    <phoneticPr fontId="6"/>
  </si>
  <si>
    <t>91. 海面養殖の販売金額別経営体数（平成20，25，30年）</t>
    <rPh sb="4" eb="6">
      <t>カイメン</t>
    </rPh>
    <rPh sb="6" eb="8">
      <t>ヨウショク</t>
    </rPh>
    <rPh sb="9" eb="11">
      <t>ハンバイ</t>
    </rPh>
    <rPh sb="11" eb="13">
      <t>キンガク</t>
    </rPh>
    <rPh sb="13" eb="14">
      <t>ベツ</t>
    </rPh>
    <phoneticPr fontId="1"/>
  </si>
  <si>
    <t>90. 【漁業経営体】 漁獲金額別経営体数（平成20，25，30年）</t>
    <rPh sb="5" eb="7">
      <t>ギョギョウ</t>
    </rPh>
    <rPh sb="7" eb="9">
      <t>ケイエイ</t>
    </rPh>
    <rPh sb="9" eb="10">
      <t>タイ</t>
    </rPh>
    <rPh sb="12" eb="14">
      <t>ギョカク</t>
    </rPh>
    <rPh sb="14" eb="16">
      <t>キンガク</t>
    </rPh>
    <rPh sb="16" eb="17">
      <t>ベツ</t>
    </rPh>
    <phoneticPr fontId="1"/>
  </si>
  <si>
    <t>87. 【漁業経営体】経営組織，経営体階層別経営体数（平成20，25，30年）</t>
    <rPh sb="11" eb="13">
      <t>ケイエイ</t>
    </rPh>
    <rPh sb="13" eb="15">
      <t>ソシキ</t>
    </rPh>
    <rPh sb="16" eb="18">
      <t>ケイエイ</t>
    </rPh>
    <rPh sb="18" eb="19">
      <t>タイ</t>
    </rPh>
    <rPh sb="19" eb="21">
      <t>カイソウ</t>
    </rPh>
    <rPh sb="21" eb="22">
      <t>ベツ</t>
    </rPh>
    <rPh sb="22" eb="24">
      <t>ケイエイ</t>
    </rPh>
    <rPh sb="24" eb="25">
      <t>タイ</t>
    </rPh>
    <rPh sb="25" eb="26">
      <t>スウ</t>
    </rPh>
    <rPh sb="27" eb="29">
      <t>ヘイセイ</t>
    </rPh>
    <rPh sb="37" eb="38">
      <t>ネン</t>
    </rPh>
    <phoneticPr fontId="1"/>
  </si>
  <si>
    <t>88. 漁船数（平成20，25，30年）</t>
    <rPh sb="4" eb="5">
      <t>リョウ</t>
    </rPh>
    <rPh sb="5" eb="6">
      <t>セン</t>
    </rPh>
    <rPh sb="6" eb="7">
      <t>スウ</t>
    </rPh>
    <rPh sb="8" eb="10">
      <t>ヘイセイ</t>
    </rPh>
    <rPh sb="18" eb="19">
      <t>ネン</t>
    </rPh>
    <phoneticPr fontId="1"/>
  </si>
  <si>
    <t>1億円
 以上</t>
    <rPh sb="1" eb="3">
      <t>オクエン</t>
    </rPh>
    <rPh sb="5" eb="7">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</si>
</sst>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_ * #\ ##0_ ;_ * \-#,##0_ ;_ * &quot;-&quot;_ ;_ @_ "/>
    <numFmt numFmtId="177" formatCode="&quot;r&quot;#\ ##0_ ;_ * \-#,##0_ ;_ * &quot;-&quot;_ ;_ @_ "/>
    <numFmt numFmtId="178" formatCode="#,##0;\-#,##0;&quot;-&quot;"/>
  </numFmts>
  <fonts count="22">
    <font>
      <sz val="11"/>
      <name val="明朝"/>
      <family val="1"/>
      <charset val="128"/>
    </font>
    <font>
      <sz val="6"/>
      <name val="ＭＳ Ｐ明朝"/>
      <family val="1"/>
      <charset val="128"/>
    </font>
    <font>
      <b/>
      <sz val="14"/>
      <name val="ＭＳ Ｐゴシック"/>
      <family val="3"/>
      <charset val="128"/>
    </font>
    <font>
      <sz val="11"/>
      <name val="ＭＳ 明朝"/>
      <family val="1"/>
      <charset val="128"/>
    </font>
    <font>
      <b/>
      <sz val="10"/>
      <name val="ＭＳ 明朝"/>
      <family val="1"/>
      <charset val="128"/>
    </font>
    <font>
      <sz val="10"/>
      <name val="ＭＳ 明朝"/>
      <family val="1"/>
      <charset val="128"/>
    </font>
    <font>
      <sz val="6"/>
      <name val="明朝"/>
      <family val="1"/>
      <charset val="128"/>
    </font>
    <font>
      <sz val="6"/>
      <name val="ＭＳ Ｐゴシック"/>
      <family val="3"/>
      <charset val="128"/>
    </font>
    <font>
      <sz val="11"/>
      <name val="ＭＳ Ｐゴシック"/>
      <family val="3"/>
      <charset val="128"/>
    </font>
    <font>
      <b/>
      <sz val="24"/>
      <color rgb="FF00B050"/>
      <name val="ＭＳ Ｐゴシック"/>
      <family val="3"/>
      <charset val="128"/>
    </font>
    <font>
      <sz val="12"/>
      <name val="ＭＳ Ｐゴシック"/>
      <family val="3"/>
      <charset val="128"/>
    </font>
    <font>
      <b/>
      <sz val="20"/>
      <color theme="3" tint="-0.499984740745262"/>
      <name val="ＭＳ Ｐゴシック"/>
      <family val="3"/>
      <charset val="128"/>
    </font>
    <font>
      <b/>
      <sz val="12"/>
      <color rgb="FFFFC000"/>
      <name val="ＭＳ Ｐゴシック"/>
      <family val="3"/>
      <charset val="128"/>
    </font>
    <font>
      <u/>
      <sz val="11"/>
      <color theme="10"/>
      <name val="ＭＳ Ｐゴシック"/>
      <family val="3"/>
      <charset val="128"/>
    </font>
    <font>
      <b/>
      <sz val="12"/>
      <color theme="10"/>
      <name val="ＭＳ Ｐゴシック"/>
      <family val="3"/>
      <charset val="128"/>
    </font>
    <font>
      <sz val="12"/>
      <color theme="10"/>
      <name val="ＭＳ Ｐゴシック"/>
      <family val="3"/>
      <charset val="128"/>
    </font>
    <font>
      <sz val="10"/>
      <color indexed="8"/>
      <name val="Arial"/>
      <family val="2"/>
    </font>
    <font>
      <b/>
      <sz val="12"/>
      <name val="Arial"/>
      <family val="2"/>
    </font>
    <font>
      <sz val="10"/>
      <name val="Arial"/>
      <family val="2"/>
    </font>
    <font>
      <b/>
      <sz val="16"/>
      <name val="ＭＳ Ｐゴシック"/>
      <family val="3"/>
      <charset val="128"/>
    </font>
    <font>
      <b/>
      <sz val="16"/>
      <name val="ＭＳ Ｐゴシック"/>
      <family val="3"/>
      <charset val="128"/>
      <scheme val="minor"/>
    </font>
    <font>
      <sz val="16"/>
      <name val="明朝"/>
      <family val="1"/>
      <charset val="128"/>
    </font>
  </fonts>
  <fills count="4">
    <fill>
      <patternFill patternType="none"/>
    </fill>
    <fill>
      <patternFill patternType="gray125"/>
    </fill>
    <fill>
      <patternFill patternType="solid">
        <fgColor rgb="FF003300"/>
        <bgColor indexed="64"/>
      </patternFill>
    </fill>
    <fill>
      <patternFill patternType="solid">
        <fgColor rgb="FFCCFF99"/>
        <bgColor indexed="64"/>
      </patternFill>
    </fill>
  </fills>
  <borders count="63">
    <border>
      <left/>
      <right/>
      <top/>
      <bottom/>
      <diagonal/>
    </border>
    <border>
      <left/>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top style="hair">
        <color indexed="64"/>
      </top>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s>
  <cellStyleXfs count="10">
    <xf numFmtId="0" fontId="0" fillId="0" borderId="0"/>
    <xf numFmtId="0" fontId="8" fillId="0" borderId="0"/>
    <xf numFmtId="0" fontId="13" fillId="0" borderId="0" applyNumberFormat="0" applyFill="0" applyBorder="0" applyAlignment="0" applyProtection="0">
      <alignment vertical="top"/>
      <protection locked="0"/>
    </xf>
    <xf numFmtId="178" fontId="16" fillId="0" borderId="0" applyFill="0" applyBorder="0" applyAlignment="0"/>
    <xf numFmtId="0" fontId="17" fillId="0" borderId="52" applyNumberFormat="0" applyAlignment="0" applyProtection="0">
      <alignment horizontal="left" vertical="center"/>
    </xf>
    <xf numFmtId="0" fontId="17" fillId="0" borderId="4">
      <alignment horizontal="left" vertical="center"/>
    </xf>
    <xf numFmtId="0" fontId="18" fillId="0" borderId="0"/>
    <xf numFmtId="0" fontId="8" fillId="0" borderId="0"/>
    <xf numFmtId="0" fontId="8" fillId="0" borderId="0"/>
    <xf numFmtId="0" fontId="3" fillId="0" borderId="0"/>
  </cellStyleXfs>
  <cellXfs count="196">
    <xf numFmtId="0" fontId="0" fillId="0" borderId="0" xfId="0"/>
    <xf numFmtId="0" fontId="3" fillId="0" borderId="0" xfId="0" applyFont="1" applyFill="1"/>
    <xf numFmtId="0" fontId="5" fillId="0" borderId="0" xfId="0" applyFont="1" applyFill="1"/>
    <xf numFmtId="0" fontId="5" fillId="0" borderId="0" xfId="0" applyFont="1" applyFill="1" applyBorder="1" applyAlignment="1">
      <alignment vertical="center"/>
    </xf>
    <xf numFmtId="0" fontId="5" fillId="0" borderId="0" xfId="0" applyFont="1" applyFill="1" applyAlignment="1">
      <alignment vertical="center"/>
    </xf>
    <xf numFmtId="0" fontId="3" fillId="0" borderId="0" xfId="0" applyFont="1" applyFill="1" applyAlignment="1">
      <alignment horizontal="center"/>
    </xf>
    <xf numFmtId="0" fontId="8" fillId="0" borderId="0" xfId="1" applyFont="1" applyAlignment="1">
      <alignment vertical="center"/>
    </xf>
    <xf numFmtId="0" fontId="10" fillId="0" borderId="0" xfId="1" applyFont="1" applyAlignment="1">
      <alignment vertical="center"/>
    </xf>
    <xf numFmtId="0" fontId="11" fillId="0" borderId="0" xfId="1" applyFont="1" applyAlignment="1">
      <alignment horizontal="center" vertical="center"/>
    </xf>
    <xf numFmtId="0" fontId="8" fillId="0" borderId="0" xfId="1" applyFont="1" applyBorder="1" applyAlignment="1">
      <alignment vertical="center"/>
    </xf>
    <xf numFmtId="0" fontId="12" fillId="2" borderId="44" xfId="1" applyFont="1" applyFill="1" applyBorder="1" applyAlignment="1">
      <alignment horizontal="center" vertical="center"/>
    </xf>
    <xf numFmtId="0" fontId="14" fillId="3" borderId="45" xfId="2" applyFont="1" applyFill="1" applyBorder="1" applyAlignment="1" applyProtection="1">
      <alignment horizontal="center" vertical="center"/>
    </xf>
    <xf numFmtId="0" fontId="15" fillId="3" borderId="46" xfId="2" applyFont="1" applyFill="1" applyBorder="1" applyAlignment="1" applyProtection="1">
      <alignment vertical="center"/>
    </xf>
    <xf numFmtId="0" fontId="10" fillId="3" borderId="47" xfId="1" applyFont="1" applyFill="1" applyBorder="1" applyAlignment="1">
      <alignment horizontal="center" vertical="center"/>
    </xf>
    <xf numFmtId="0" fontId="14" fillId="3" borderId="48" xfId="2" applyFont="1" applyFill="1" applyBorder="1" applyAlignment="1" applyProtection="1">
      <alignment horizontal="center" vertical="center"/>
    </xf>
    <xf numFmtId="0" fontId="15" fillId="3" borderId="49" xfId="2" applyFont="1" applyFill="1" applyBorder="1" applyAlignment="1" applyProtection="1">
      <alignment vertical="center"/>
    </xf>
    <xf numFmtId="0" fontId="10" fillId="3" borderId="50" xfId="1" applyFont="1" applyFill="1" applyBorder="1" applyAlignment="1">
      <alignment horizontal="center" vertical="center"/>
    </xf>
    <xf numFmtId="0" fontId="10" fillId="3" borderId="51" xfId="1" applyFont="1" applyFill="1" applyBorder="1" applyAlignment="1">
      <alignment horizontal="center" vertical="center"/>
    </xf>
    <xf numFmtId="0" fontId="8" fillId="0" borderId="0" xfId="1" applyFont="1" applyAlignment="1">
      <alignment horizontal="center" vertical="center"/>
    </xf>
    <xf numFmtId="0" fontId="4" fillId="0" borderId="0" xfId="0" applyFont="1" applyFill="1" applyAlignment="1">
      <alignment horizontal="center"/>
    </xf>
    <xf numFmtId="0" fontId="4" fillId="0" borderId="0" xfId="0" applyFont="1" applyFill="1" applyAlignment="1">
      <alignment horizontal="right" vertical="center"/>
    </xf>
    <xf numFmtId="0" fontId="4" fillId="0" borderId="0" xfId="0" applyFont="1" applyFill="1" applyAlignment="1">
      <alignment vertical="center"/>
    </xf>
    <xf numFmtId="0" fontId="5" fillId="0" borderId="0" xfId="0" applyFont="1" applyFill="1" applyBorder="1"/>
    <xf numFmtId="0" fontId="5" fillId="0" borderId="0" xfId="0" applyFont="1" applyFill="1"/>
    <xf numFmtId="0" fontId="5" fillId="0" borderId="0" xfId="0" applyFont="1" applyAlignment="1"/>
    <xf numFmtId="0" fontId="5" fillId="0" borderId="0" xfId="0" applyFont="1" applyFill="1" applyAlignment="1">
      <alignment vertical="center"/>
    </xf>
    <xf numFmtId="0" fontId="5" fillId="0" borderId="0" xfId="0" applyFont="1" applyFill="1" applyBorder="1" applyAlignment="1">
      <alignment vertical="center"/>
    </xf>
    <xf numFmtId="176" fontId="5" fillId="0" borderId="0" xfId="0" applyNumberFormat="1" applyFont="1" applyFill="1" applyBorder="1" applyAlignment="1">
      <alignment horizontal="center" vertical="center"/>
    </xf>
    <xf numFmtId="49" fontId="5" fillId="0" borderId="0" xfId="0" applyNumberFormat="1" applyFont="1" applyFill="1" applyBorder="1" applyAlignment="1">
      <alignment horizontal="distributed" vertical="center"/>
    </xf>
    <xf numFmtId="176" fontId="5" fillId="0" borderId="0" xfId="0" applyNumberFormat="1" applyFont="1" applyFill="1" applyBorder="1" applyAlignment="1">
      <alignment horizontal="right" vertical="center"/>
    </xf>
    <xf numFmtId="0" fontId="3" fillId="0" borderId="0" xfId="0" applyFont="1" applyFill="1" applyAlignment="1">
      <alignment horizontal="center"/>
    </xf>
    <xf numFmtId="0" fontId="3" fillId="0" borderId="0" xfId="0" applyFont="1" applyFill="1"/>
    <xf numFmtId="0" fontId="3" fillId="0" borderId="0" xfId="0" applyFont="1"/>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horizontal="right"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176" fontId="3" fillId="0" borderId="8" xfId="0" applyNumberFormat="1" applyFont="1" applyFill="1" applyBorder="1" applyAlignment="1">
      <alignment horizontal="right" vertical="center"/>
    </xf>
    <xf numFmtId="176" fontId="3" fillId="0" borderId="7" xfId="0" applyNumberFormat="1" applyFont="1" applyFill="1" applyBorder="1" applyAlignment="1">
      <alignment horizontal="right" vertical="center"/>
    </xf>
    <xf numFmtId="176" fontId="3" fillId="0" borderId="9" xfId="0" applyNumberFormat="1" applyFont="1" applyFill="1" applyBorder="1" applyAlignment="1">
      <alignment horizontal="right" vertical="center"/>
    </xf>
    <xf numFmtId="176" fontId="3" fillId="0" borderId="11" xfId="0" applyNumberFormat="1" applyFont="1" applyFill="1" applyBorder="1" applyAlignment="1">
      <alignment horizontal="right" vertical="center"/>
    </xf>
    <xf numFmtId="176" fontId="3" fillId="0" borderId="10" xfId="0" applyNumberFormat="1" applyFont="1" applyFill="1" applyBorder="1" applyAlignment="1">
      <alignment horizontal="right" vertical="center"/>
    </xf>
    <xf numFmtId="176" fontId="3" fillId="0" borderId="13" xfId="0" applyNumberFormat="1" applyFont="1" applyFill="1" applyBorder="1" applyAlignment="1">
      <alignment horizontal="right" vertical="center"/>
    </xf>
    <xf numFmtId="176" fontId="3" fillId="0" borderId="14" xfId="0" applyNumberFormat="1" applyFont="1" applyFill="1" applyBorder="1" applyAlignment="1">
      <alignment horizontal="right" vertical="center"/>
    </xf>
    <xf numFmtId="176" fontId="3" fillId="0" borderId="15" xfId="0" applyNumberFormat="1" applyFont="1" applyFill="1" applyBorder="1" applyAlignment="1">
      <alignment horizontal="right" vertical="center"/>
    </xf>
    <xf numFmtId="176" fontId="3" fillId="0" borderId="18" xfId="0" applyNumberFormat="1" applyFont="1" applyFill="1" applyBorder="1" applyAlignment="1">
      <alignment horizontal="right" vertical="center"/>
    </xf>
    <xf numFmtId="176" fontId="3" fillId="0" borderId="19" xfId="0" applyNumberFormat="1" applyFont="1" applyFill="1" applyBorder="1" applyAlignment="1">
      <alignment horizontal="right" vertical="center"/>
    </xf>
    <xf numFmtId="176" fontId="3" fillId="0" borderId="21" xfId="0" applyNumberFormat="1" applyFont="1" applyFill="1" applyBorder="1" applyAlignment="1">
      <alignment horizontal="right" vertical="center"/>
    </xf>
    <xf numFmtId="176" fontId="3" fillId="0" borderId="22" xfId="0" applyNumberFormat="1" applyFont="1" applyFill="1" applyBorder="1" applyAlignment="1">
      <alignment horizontal="right" vertical="center"/>
    </xf>
    <xf numFmtId="176" fontId="3" fillId="0" borderId="8" xfId="0" applyNumberFormat="1" applyFont="1" applyFill="1" applyBorder="1" applyAlignment="1">
      <alignment vertical="center"/>
    </xf>
    <xf numFmtId="176" fontId="3" fillId="0" borderId="15" xfId="0" applyNumberFormat="1" applyFont="1" applyFill="1" applyBorder="1" applyAlignment="1">
      <alignment vertical="center"/>
    </xf>
    <xf numFmtId="176" fontId="3" fillId="0" borderId="23" xfId="0" applyNumberFormat="1" applyFont="1" applyFill="1" applyBorder="1" applyAlignment="1">
      <alignment horizontal="right" vertical="center"/>
    </xf>
    <xf numFmtId="176" fontId="3" fillId="0" borderId="26" xfId="0" applyNumberFormat="1" applyFont="1" applyFill="1" applyBorder="1" applyAlignment="1">
      <alignment horizontal="right" vertical="center"/>
    </xf>
    <xf numFmtId="176" fontId="3" fillId="0" borderId="27" xfId="0" applyNumberFormat="1" applyFont="1" applyFill="1" applyBorder="1" applyAlignment="1">
      <alignment horizontal="right" vertical="center"/>
    </xf>
    <xf numFmtId="0" fontId="3" fillId="0" borderId="0" xfId="0" applyFont="1" applyFill="1" applyAlignment="1">
      <alignment horizontal="left" vertical="center"/>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distributed" vertical="center"/>
    </xf>
    <xf numFmtId="176" fontId="3" fillId="0" borderId="0" xfId="0" applyNumberFormat="1" applyFont="1" applyFill="1" applyBorder="1" applyAlignment="1">
      <alignment horizontal="right" vertical="center"/>
    </xf>
    <xf numFmtId="49" fontId="3" fillId="0" borderId="14"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0" fontId="3" fillId="0" borderId="15" xfId="0" applyFont="1" applyFill="1" applyBorder="1" applyAlignment="1">
      <alignment horizontal="center" vertical="center"/>
    </xf>
    <xf numFmtId="49" fontId="3" fillId="0" borderId="27" xfId="0" applyNumberFormat="1" applyFont="1" applyFill="1" applyBorder="1" applyAlignment="1">
      <alignment horizontal="center" vertical="center"/>
    </xf>
    <xf numFmtId="176" fontId="3" fillId="0" borderId="29" xfId="0" applyNumberFormat="1" applyFont="1" applyFill="1" applyBorder="1" applyAlignment="1">
      <alignment horizontal="right" vertical="center"/>
    </xf>
    <xf numFmtId="176" fontId="3" fillId="0" borderId="39" xfId="0" applyNumberFormat="1" applyFont="1" applyFill="1" applyBorder="1" applyAlignment="1">
      <alignment horizontal="right" vertical="center"/>
    </xf>
    <xf numFmtId="176" fontId="3" fillId="0" borderId="28" xfId="0" applyNumberFormat="1" applyFont="1" applyFill="1" applyBorder="1" applyAlignment="1">
      <alignment horizontal="right" vertical="center"/>
    </xf>
    <xf numFmtId="176" fontId="3" fillId="0" borderId="30" xfId="0" applyNumberFormat="1" applyFont="1" applyFill="1" applyBorder="1" applyAlignment="1">
      <alignment horizontal="right" vertical="center"/>
    </xf>
    <xf numFmtId="176" fontId="3" fillId="0" borderId="17" xfId="0" applyNumberFormat="1" applyFont="1" applyFill="1" applyBorder="1" applyAlignment="1">
      <alignment horizontal="right" vertical="center"/>
    </xf>
    <xf numFmtId="176" fontId="3" fillId="0" borderId="40" xfId="0" applyNumberFormat="1" applyFont="1" applyFill="1" applyBorder="1" applyAlignment="1">
      <alignment horizontal="right" vertical="center"/>
    </xf>
    <xf numFmtId="176" fontId="3" fillId="0" borderId="20" xfId="0" applyNumberFormat="1" applyFont="1" applyFill="1" applyBorder="1" applyAlignment="1">
      <alignment horizontal="right" vertical="center"/>
    </xf>
    <xf numFmtId="176" fontId="3" fillId="0" borderId="29" xfId="0" applyNumberFormat="1" applyFont="1" applyFill="1" applyBorder="1" applyAlignment="1">
      <alignment vertical="center"/>
    </xf>
    <xf numFmtId="176" fontId="3" fillId="0" borderId="31" xfId="0" applyNumberFormat="1" applyFont="1" applyFill="1" applyBorder="1" applyAlignment="1">
      <alignment horizontal="right" vertical="center"/>
    </xf>
    <xf numFmtId="176" fontId="3" fillId="0" borderId="25" xfId="0" applyNumberFormat="1" applyFont="1" applyFill="1" applyBorder="1" applyAlignment="1">
      <alignment horizontal="right" vertical="center"/>
    </xf>
    <xf numFmtId="0" fontId="3" fillId="0" borderId="0" xfId="0" applyFont="1" applyFill="1" applyBorder="1" applyAlignment="1">
      <alignment horizontal="right" vertical="center"/>
    </xf>
    <xf numFmtId="176" fontId="3" fillId="0" borderId="53" xfId="0" applyNumberFormat="1" applyFont="1" applyFill="1" applyBorder="1" applyAlignment="1">
      <alignment horizontal="centerContinuous" vertical="center"/>
    </xf>
    <xf numFmtId="176" fontId="3" fillId="0" borderId="35" xfId="0" applyNumberFormat="1" applyFont="1" applyFill="1" applyBorder="1" applyAlignment="1">
      <alignment horizontal="centerContinuous" vertical="center"/>
    </xf>
    <xf numFmtId="176" fontId="3" fillId="0" borderId="3" xfId="0" applyNumberFormat="1" applyFont="1" applyFill="1" applyBorder="1" applyAlignment="1">
      <alignment horizontal="center" vertical="center"/>
    </xf>
    <xf numFmtId="176" fontId="3" fillId="0" borderId="41" xfId="0" applyNumberFormat="1" applyFont="1" applyFill="1" applyBorder="1" applyAlignment="1">
      <alignment horizontal="center" vertical="center"/>
    </xf>
    <xf numFmtId="49" fontId="3" fillId="0" borderId="34" xfId="0" applyNumberFormat="1" applyFont="1" applyFill="1" applyBorder="1" applyAlignment="1">
      <alignment horizontal="center" vertical="center"/>
    </xf>
    <xf numFmtId="49" fontId="3" fillId="0" borderId="23" xfId="0" applyNumberFormat="1" applyFont="1" applyFill="1" applyBorder="1" applyAlignment="1">
      <alignment horizontal="center" vertical="center"/>
    </xf>
    <xf numFmtId="176" fontId="3" fillId="0" borderId="7" xfId="0" applyNumberFormat="1" applyFont="1" applyFill="1" applyBorder="1" applyAlignment="1">
      <alignment vertical="center"/>
    </xf>
    <xf numFmtId="0" fontId="0" fillId="0" borderId="0" xfId="0" applyFont="1"/>
    <xf numFmtId="49" fontId="3" fillId="0" borderId="0" xfId="0" applyNumberFormat="1" applyFont="1" applyFill="1" applyBorder="1" applyAlignment="1">
      <alignment horizontal="center" vertical="center" shrinkToFit="1"/>
    </xf>
    <xf numFmtId="49" fontId="3" fillId="0" borderId="19" xfId="0" applyNumberFormat="1" applyFont="1" applyFill="1" applyBorder="1" applyAlignment="1">
      <alignment horizontal="center" vertical="center" shrinkToFit="1"/>
    </xf>
    <xf numFmtId="49" fontId="3" fillId="0" borderId="22" xfId="0" applyNumberFormat="1" applyFont="1" applyFill="1" applyBorder="1" applyAlignment="1">
      <alignment horizontal="center" vertical="center"/>
    </xf>
    <xf numFmtId="49" fontId="3" fillId="0" borderId="27" xfId="0" applyNumberFormat="1" applyFont="1" applyFill="1" applyBorder="1" applyAlignment="1">
      <alignment horizontal="center" vertical="center" shrinkToFit="1"/>
    </xf>
    <xf numFmtId="49" fontId="3" fillId="0" borderId="0" xfId="0" applyNumberFormat="1" applyFont="1" applyFill="1" applyBorder="1" applyAlignment="1">
      <alignment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distributed" vertical="center"/>
    </xf>
    <xf numFmtId="176" fontId="3" fillId="0" borderId="1" xfId="0" applyNumberFormat="1" applyFont="1" applyFill="1" applyBorder="1" applyAlignment="1">
      <alignment horizontal="right" vertical="center"/>
    </xf>
    <xf numFmtId="176" fontId="3" fillId="0" borderId="13" xfId="0" applyNumberFormat="1" applyFont="1" applyFill="1" applyBorder="1" applyAlignment="1">
      <alignment horizontal="center" vertical="center"/>
    </xf>
    <xf numFmtId="177" fontId="3" fillId="0" borderId="13" xfId="0" applyNumberFormat="1" applyFont="1" applyFill="1" applyBorder="1" applyAlignment="1">
      <alignment horizontal="right" vertical="center"/>
    </xf>
    <xf numFmtId="176" fontId="3" fillId="0" borderId="8" xfId="0" applyNumberFormat="1" applyFont="1" applyFill="1" applyBorder="1" applyAlignment="1">
      <alignment horizontal="center" vertical="center"/>
    </xf>
    <xf numFmtId="176" fontId="3" fillId="0" borderId="18" xfId="0" applyNumberFormat="1" applyFont="1" applyFill="1" applyBorder="1" applyAlignment="1">
      <alignment horizontal="center" vertical="center"/>
    </xf>
    <xf numFmtId="176" fontId="3" fillId="0" borderId="21" xfId="0" applyNumberFormat="1" applyFont="1" applyFill="1" applyBorder="1" applyAlignment="1">
      <alignment horizontal="center" vertical="center"/>
    </xf>
    <xf numFmtId="177" fontId="3" fillId="0" borderId="21" xfId="0" applyNumberFormat="1" applyFont="1" applyFill="1" applyBorder="1" applyAlignment="1">
      <alignment horizontal="right" vertical="center"/>
    </xf>
    <xf numFmtId="176" fontId="3" fillId="0" borderId="26" xfId="0" applyNumberFormat="1" applyFont="1" applyFill="1" applyBorder="1" applyAlignment="1">
      <alignment horizontal="center" vertical="center"/>
    </xf>
    <xf numFmtId="0" fontId="3" fillId="0" borderId="0" xfId="0" applyFont="1" applyAlignment="1"/>
    <xf numFmtId="0" fontId="0" fillId="0" borderId="0" xfId="0" applyAlignment="1">
      <alignment horizontal="center"/>
    </xf>
    <xf numFmtId="0" fontId="3" fillId="0" borderId="15"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0" xfId="0" applyFont="1" applyFill="1" applyBorder="1"/>
    <xf numFmtId="176" fontId="3" fillId="0" borderId="0"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20"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176" fontId="3" fillId="0" borderId="17" xfId="0" applyNumberFormat="1" applyFont="1" applyFill="1" applyBorder="1" applyAlignment="1">
      <alignment horizontal="center" vertical="center"/>
    </xf>
    <xf numFmtId="176" fontId="3" fillId="0" borderId="25" xfId="0" applyNumberFormat="1"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vertical="center"/>
    </xf>
    <xf numFmtId="0" fontId="0" fillId="0" borderId="5" xfId="0" applyBorder="1" applyAlignment="1">
      <alignment horizontal="center" vertical="center"/>
    </xf>
    <xf numFmtId="0" fontId="0" fillId="0" borderId="0" xfId="0" applyBorder="1" applyAlignment="1">
      <alignment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39" xfId="0" applyBorder="1" applyAlignment="1">
      <alignment horizontal="center" vertical="center"/>
    </xf>
    <xf numFmtId="0" fontId="0" fillId="0" borderId="31" xfId="0" applyBorder="1" applyAlignment="1">
      <alignment horizontal="center" vertical="center"/>
    </xf>
    <xf numFmtId="0" fontId="0" fillId="0" borderId="6" xfId="0" applyFill="1" applyBorder="1" applyAlignment="1">
      <alignment horizontal="left" vertical="center"/>
    </xf>
    <xf numFmtId="0" fontId="3" fillId="0" borderId="34" xfId="0" applyFont="1" applyFill="1" applyBorder="1" applyAlignment="1">
      <alignment horizontal="center" vertical="center"/>
    </xf>
    <xf numFmtId="0" fontId="0" fillId="0" borderId="3" xfId="0" applyBorder="1" applyAlignment="1">
      <alignment horizontal="center" vertical="center" wrapText="1"/>
    </xf>
    <xf numFmtId="0" fontId="0" fillId="0" borderId="38" xfId="0" applyBorder="1" applyAlignment="1">
      <alignment horizontal="center" vertical="center" wrapText="1"/>
    </xf>
    <xf numFmtId="49" fontId="3" fillId="0" borderId="28" xfId="0" applyNumberFormat="1" applyFont="1" applyFill="1" applyBorder="1" applyAlignment="1">
      <alignment horizontal="center" vertical="center"/>
    </xf>
    <xf numFmtId="49" fontId="3" fillId="0" borderId="29"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49" fontId="3" fillId="0" borderId="30" xfId="0" applyNumberFormat="1" applyFont="1" applyFill="1" applyBorder="1" applyAlignment="1">
      <alignment horizontal="center" vertical="center"/>
    </xf>
    <xf numFmtId="0" fontId="0" fillId="0" borderId="16" xfId="0" applyBorder="1" applyAlignment="1">
      <alignment horizontal="center" vertical="center"/>
    </xf>
    <xf numFmtId="176" fontId="3" fillId="0" borderId="57" xfId="0" applyNumberFormat="1" applyFont="1" applyFill="1" applyBorder="1" applyAlignment="1">
      <alignment horizontal="center" vertical="center"/>
    </xf>
    <xf numFmtId="0" fontId="0" fillId="0" borderId="53" xfId="0" applyBorder="1" applyAlignment="1">
      <alignment horizontal="center" vertical="center" wrapText="1"/>
    </xf>
    <xf numFmtId="176" fontId="3" fillId="0" borderId="58" xfId="0" applyNumberFormat="1" applyFont="1" applyFill="1" applyBorder="1" applyAlignment="1">
      <alignment horizontal="center" vertical="center"/>
    </xf>
    <xf numFmtId="0" fontId="0" fillId="0" borderId="35" xfId="0" applyBorder="1" applyAlignment="1">
      <alignment horizontal="center" vertical="center"/>
    </xf>
    <xf numFmtId="0" fontId="3" fillId="0" borderId="57" xfId="0" applyFont="1" applyBorder="1" applyAlignment="1">
      <alignment vertical="center"/>
    </xf>
    <xf numFmtId="0" fontId="3" fillId="0" borderId="59"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58" xfId="0" applyFont="1" applyBorder="1" applyAlignment="1">
      <alignment vertical="center"/>
    </xf>
    <xf numFmtId="0" fontId="3" fillId="0" borderId="60" xfId="0" applyFont="1" applyBorder="1" applyAlignment="1">
      <alignment vertical="center"/>
    </xf>
    <xf numFmtId="0" fontId="14" fillId="3" borderId="61" xfId="2" applyFont="1" applyFill="1" applyBorder="1" applyAlignment="1" applyProtection="1">
      <alignment horizontal="center" vertical="center"/>
    </xf>
    <xf numFmtId="0" fontId="15" fillId="3" borderId="62" xfId="2" applyFont="1" applyFill="1" applyBorder="1" applyAlignment="1" applyProtection="1">
      <alignment vertical="center"/>
    </xf>
    <xf numFmtId="0" fontId="9" fillId="0" borderId="0" xfId="1" applyFont="1" applyAlignment="1">
      <alignment horizontal="center" vertical="center"/>
    </xf>
    <xf numFmtId="0" fontId="12" fillId="2" borderId="42" xfId="1" applyFont="1" applyFill="1" applyBorder="1" applyAlignment="1">
      <alignment horizontal="center" vertical="center"/>
    </xf>
    <xf numFmtId="0" fontId="12" fillId="2" borderId="43" xfId="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24" xfId="0" applyNumberFormat="1" applyFont="1" applyFill="1" applyBorder="1" applyAlignment="1">
      <alignment horizontal="center" vertical="center"/>
    </xf>
    <xf numFmtId="0" fontId="19" fillId="0" borderId="0" xfId="0" applyFont="1" applyFill="1" applyAlignment="1">
      <alignment horizontal="center" vertical="center"/>
    </xf>
    <xf numFmtId="0" fontId="3" fillId="0" borderId="3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7"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8"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21" fillId="0" borderId="0" xfId="0" applyFont="1" applyAlignment="1">
      <alignment horizontal="center" vertical="center"/>
    </xf>
    <xf numFmtId="0" fontId="3" fillId="0" borderId="36" xfId="0" applyFont="1" applyFill="1" applyBorder="1" applyAlignment="1">
      <alignment horizontal="center" vertical="center"/>
    </xf>
    <xf numFmtId="0" fontId="3" fillId="0" borderId="54" xfId="0" applyFont="1" applyFill="1" applyBorder="1" applyAlignment="1">
      <alignment horizontal="center" vertical="center"/>
    </xf>
    <xf numFmtId="176" fontId="3" fillId="0" borderId="37" xfId="0" applyNumberFormat="1" applyFont="1" applyFill="1" applyBorder="1" applyAlignment="1">
      <alignment horizontal="center" vertical="center" wrapText="1" justifyLastLine="1"/>
    </xf>
    <xf numFmtId="0" fontId="0" fillId="0" borderId="38" xfId="0" applyFont="1" applyBorder="1" applyAlignment="1">
      <alignment horizontal="center" vertical="center" wrapText="1" justifyLastLine="1"/>
    </xf>
    <xf numFmtId="176" fontId="3" fillId="0" borderId="2"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xf>
    <xf numFmtId="0" fontId="21" fillId="0" borderId="0" xfId="0" applyFont="1" applyAlignment="1">
      <alignment horizontal="center"/>
    </xf>
    <xf numFmtId="0" fontId="3" fillId="0" borderId="2" xfId="0" applyFont="1" applyFill="1" applyBorder="1" applyAlignment="1">
      <alignment horizontal="center" vertical="center" wrapText="1"/>
    </xf>
    <xf numFmtId="0" fontId="0" fillId="0" borderId="34" xfId="0" applyFont="1" applyBorder="1" applyAlignment="1">
      <alignment horizontal="center" vertical="center"/>
    </xf>
    <xf numFmtId="176" fontId="3" fillId="0" borderId="37" xfId="0" applyNumberFormat="1" applyFont="1" applyFill="1" applyBorder="1" applyAlignment="1">
      <alignment horizontal="center" vertical="center"/>
    </xf>
    <xf numFmtId="176" fontId="3" fillId="0" borderId="38" xfId="0" applyNumberFormat="1" applyFont="1" applyFill="1" applyBorder="1" applyAlignment="1">
      <alignment horizontal="center" vertical="center"/>
    </xf>
    <xf numFmtId="0" fontId="3" fillId="0" borderId="37" xfId="0" applyNumberFormat="1" applyFont="1" applyFill="1" applyBorder="1" applyAlignment="1">
      <alignment horizontal="center" vertical="center" wrapText="1"/>
    </xf>
    <xf numFmtId="0" fontId="3" fillId="0" borderId="38" xfId="0" applyNumberFormat="1" applyFont="1" applyFill="1" applyBorder="1" applyAlignment="1">
      <alignment horizontal="center" vertical="center" wrapText="1"/>
    </xf>
    <xf numFmtId="49" fontId="3" fillId="0" borderId="33" xfId="0" applyNumberFormat="1" applyFont="1" applyFill="1" applyBorder="1" applyAlignment="1">
      <alignment horizontal="center" vertical="center"/>
    </xf>
    <xf numFmtId="0" fontId="0" fillId="0" borderId="16" xfId="0" applyFont="1" applyBorder="1" applyAlignment="1">
      <alignment horizontal="center" vertical="center"/>
    </xf>
    <xf numFmtId="176" fontId="3" fillId="0" borderId="33" xfId="0" applyNumberFormat="1" applyFont="1" applyFill="1" applyBorder="1" applyAlignment="1">
      <alignment horizontal="center" vertical="center" wrapText="1"/>
    </xf>
    <xf numFmtId="176" fontId="3" fillId="0" borderId="16" xfId="0" applyNumberFormat="1" applyFont="1" applyFill="1" applyBorder="1" applyAlignment="1">
      <alignment horizontal="center" vertical="center" wrapText="1"/>
    </xf>
    <xf numFmtId="176" fontId="3" fillId="0" borderId="37" xfId="0" applyNumberFormat="1" applyFont="1" applyFill="1" applyBorder="1" applyAlignment="1">
      <alignment horizontal="center" vertical="center" wrapText="1"/>
    </xf>
    <xf numFmtId="176" fontId="3" fillId="0" borderId="38"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24" xfId="0" applyFont="1" applyFill="1" applyBorder="1" applyAlignment="1">
      <alignment horizontal="center" vertical="center"/>
    </xf>
    <xf numFmtId="49" fontId="3" fillId="0" borderId="32"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0" fillId="0" borderId="38" xfId="0" applyFont="1" applyBorder="1" applyAlignment="1">
      <alignment horizontal="center" vertical="center" wrapText="1"/>
    </xf>
    <xf numFmtId="0" fontId="0" fillId="0" borderId="5" xfId="0" applyFont="1" applyBorder="1" applyAlignment="1">
      <alignment horizontal="center" vertical="center"/>
    </xf>
    <xf numFmtId="0" fontId="0" fillId="0" borderId="38" xfId="0" applyFont="1" applyBorder="1" applyAlignment="1">
      <alignment horizontal="center" vertical="center"/>
    </xf>
    <xf numFmtId="0" fontId="20" fillId="0" borderId="0" xfId="0" applyFont="1" applyAlignment="1">
      <alignment horizontal="center" vertical="center"/>
    </xf>
  </cellXfs>
  <cellStyles count="10">
    <cellStyle name="Calc Currency (0)" xfId="3"/>
    <cellStyle name="Header1" xfId="4"/>
    <cellStyle name="Header2" xfId="5"/>
    <cellStyle name="Normal_#18-Internet" xfId="6"/>
    <cellStyle name="ハイパーリンク" xfId="2" builtinId="8"/>
    <cellStyle name="標準" xfId="0" builtinId="0"/>
    <cellStyle name="標準 2" xfId="1"/>
    <cellStyle name="標準 2 2" xfId="7"/>
    <cellStyle name="標準 2_第１巻_表頭_CD-ROM収録" xfId="8"/>
    <cellStyle name="標準 3"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733425</xdr:colOff>
      <xdr:row>0</xdr:row>
      <xdr:rowOff>266701</xdr:rowOff>
    </xdr:to>
    <xdr:sp macro="" textlink="">
      <xdr:nvSpPr>
        <xdr:cNvPr id="2" name="額縁 1">
          <a:hlinkClick xmlns:r="http://schemas.openxmlformats.org/officeDocument/2006/relationships" r:id="rId1"/>
        </xdr:cNvPr>
        <xdr:cNvSpPr/>
      </xdr:nvSpPr>
      <xdr:spPr>
        <a:xfrm>
          <a:off x="0" y="1"/>
          <a:ext cx="733425" cy="266700"/>
        </a:xfrm>
        <a:prstGeom prst="bevel">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lIns="0" tIns="0" rIns="0" bIns="0" rtlCol="0" anchor="ctr">
          <a:flatTx/>
        </a:bodyPr>
        <a:lstStyle/>
        <a:p>
          <a:pPr algn="ctr"/>
          <a:r>
            <a:rPr kumimoji="1" lang="ja-JP" altLang="en-US" sz="900" b="1">
              <a:solidFill>
                <a:schemeClr val="bg1"/>
              </a:solidFill>
              <a:latin typeface="HG丸ｺﾞｼｯｸM-PRO" panose="020F0600000000000000" pitchFamily="50" charset="-128"/>
              <a:ea typeface="HG丸ｺﾞｼｯｸM-PRO" panose="020F0600000000000000" pitchFamily="50" charset="-128"/>
            </a:rPr>
            <a:t>目次へ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0</xdr:row>
      <xdr:rowOff>285750</xdr:rowOff>
    </xdr:to>
    <xdr:sp macro="" textlink="">
      <xdr:nvSpPr>
        <xdr:cNvPr id="2" name="額縁 1">
          <a:hlinkClick xmlns:r="http://schemas.openxmlformats.org/officeDocument/2006/relationships" r:id="rId1"/>
        </xdr:cNvPr>
        <xdr:cNvSpPr/>
      </xdr:nvSpPr>
      <xdr:spPr>
        <a:xfrm>
          <a:off x="0" y="0"/>
          <a:ext cx="733425" cy="285750"/>
        </a:xfrm>
        <a:prstGeom prst="bevel">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lIns="0" tIns="0" rIns="0" bIns="0" rtlCol="0" anchor="ctr">
          <a:flatTx/>
        </a:bodyPr>
        <a:lstStyle/>
        <a:p>
          <a:pPr algn="ctr"/>
          <a:r>
            <a:rPr kumimoji="1" lang="ja-JP" altLang="en-US" sz="900" b="1">
              <a:solidFill>
                <a:schemeClr val="bg1"/>
              </a:solidFill>
              <a:latin typeface="HG丸ｺﾞｼｯｸM-PRO" panose="020F0600000000000000" pitchFamily="50" charset="-128"/>
              <a:ea typeface="HG丸ｺﾞｼｯｸM-PRO" panose="020F0600000000000000" pitchFamily="50" charset="-128"/>
            </a:rPr>
            <a:t>目次へ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0</xdr:row>
      <xdr:rowOff>295275</xdr:rowOff>
    </xdr:to>
    <xdr:sp macro="" textlink="">
      <xdr:nvSpPr>
        <xdr:cNvPr id="2" name="額縁 1">
          <a:hlinkClick xmlns:r="http://schemas.openxmlformats.org/officeDocument/2006/relationships" r:id="rId1"/>
        </xdr:cNvPr>
        <xdr:cNvSpPr/>
      </xdr:nvSpPr>
      <xdr:spPr>
        <a:xfrm>
          <a:off x="0" y="0"/>
          <a:ext cx="733425" cy="295275"/>
        </a:xfrm>
        <a:prstGeom prst="bevel">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lIns="0" tIns="0" rIns="0" bIns="0" rtlCol="0" anchor="ctr">
          <a:flatTx/>
        </a:bodyPr>
        <a:lstStyle/>
        <a:p>
          <a:pPr algn="ctr"/>
          <a:r>
            <a:rPr kumimoji="1" lang="ja-JP" altLang="en-US" sz="900" b="1">
              <a:solidFill>
                <a:schemeClr val="bg1"/>
              </a:solidFill>
              <a:latin typeface="HG丸ｺﾞｼｯｸM-PRO" panose="020F0600000000000000" pitchFamily="50" charset="-128"/>
              <a:ea typeface="HG丸ｺﾞｼｯｸM-PRO" panose="020F0600000000000000" pitchFamily="50" charset="-128"/>
            </a:rPr>
            <a:t>目次へ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733425</xdr:colOff>
      <xdr:row>0</xdr:row>
      <xdr:rowOff>304800</xdr:rowOff>
    </xdr:to>
    <xdr:sp macro="" textlink="">
      <xdr:nvSpPr>
        <xdr:cNvPr id="2" name="額縁 1">
          <a:hlinkClick xmlns:r="http://schemas.openxmlformats.org/officeDocument/2006/relationships" r:id="rId1"/>
        </xdr:cNvPr>
        <xdr:cNvSpPr/>
      </xdr:nvSpPr>
      <xdr:spPr>
        <a:xfrm>
          <a:off x="0" y="0"/>
          <a:ext cx="733425" cy="304800"/>
        </a:xfrm>
        <a:prstGeom prst="bevel">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lIns="0" tIns="0" rIns="0" bIns="0" rtlCol="0" anchor="ctr">
          <a:flatTx/>
        </a:bodyPr>
        <a:lstStyle/>
        <a:p>
          <a:pPr algn="ctr"/>
          <a:r>
            <a:rPr kumimoji="1" lang="ja-JP" altLang="en-US" sz="900" b="1">
              <a:solidFill>
                <a:schemeClr val="bg1"/>
              </a:solidFill>
              <a:latin typeface="HG丸ｺﾞｼｯｸM-PRO" panose="020F0600000000000000" pitchFamily="50" charset="-128"/>
              <a:ea typeface="HG丸ｺﾞｼｯｸM-PRO" panose="020F0600000000000000" pitchFamily="50" charset="-128"/>
            </a:rPr>
            <a:t>目次へ</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733425</xdr:colOff>
      <xdr:row>0</xdr:row>
      <xdr:rowOff>333375</xdr:rowOff>
    </xdr:to>
    <xdr:sp macro="" textlink="">
      <xdr:nvSpPr>
        <xdr:cNvPr id="2" name="額縁 1">
          <a:hlinkClick xmlns:r="http://schemas.openxmlformats.org/officeDocument/2006/relationships" r:id="rId1"/>
        </xdr:cNvPr>
        <xdr:cNvSpPr/>
      </xdr:nvSpPr>
      <xdr:spPr>
        <a:xfrm>
          <a:off x="0" y="0"/>
          <a:ext cx="733425" cy="333375"/>
        </a:xfrm>
        <a:prstGeom prst="bevel">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lIns="0" tIns="0" rIns="0" bIns="0" rtlCol="0" anchor="ctr">
          <a:flatTx/>
        </a:bodyPr>
        <a:lstStyle/>
        <a:p>
          <a:pPr algn="ctr"/>
          <a:r>
            <a:rPr kumimoji="1" lang="ja-JP" altLang="en-US" sz="900" b="1">
              <a:solidFill>
                <a:schemeClr val="bg1"/>
              </a:solidFill>
              <a:latin typeface="HG丸ｺﾞｼｯｸM-PRO" panose="020F0600000000000000" pitchFamily="50" charset="-128"/>
              <a:ea typeface="HG丸ｺﾞｼｯｸM-PRO" panose="020F0600000000000000" pitchFamily="50" charset="-128"/>
            </a:rPr>
            <a:t>目次へ</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0</xdr:row>
      <xdr:rowOff>0</xdr:rowOff>
    </xdr:from>
    <xdr:to>
      <xdr:col>1</xdr:col>
      <xdr:colOff>66675</xdr:colOff>
      <xdr:row>0</xdr:row>
      <xdr:rowOff>266700</xdr:rowOff>
    </xdr:to>
    <xdr:sp macro="" textlink="">
      <xdr:nvSpPr>
        <xdr:cNvPr id="4" name="額縁 3">
          <a:hlinkClick xmlns:r="http://schemas.openxmlformats.org/officeDocument/2006/relationships" r:id="rId1"/>
        </xdr:cNvPr>
        <xdr:cNvSpPr/>
      </xdr:nvSpPr>
      <xdr:spPr>
        <a:xfrm>
          <a:off x="19050" y="0"/>
          <a:ext cx="733425" cy="266700"/>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tabSelected="1" workbookViewId="0"/>
  </sheetViews>
  <sheetFormatPr defaultColWidth="9" defaultRowHeight="13.5"/>
  <cols>
    <col min="1" max="1" width="5.625" style="6" customWidth="1"/>
    <col min="2" max="2" width="8.125" style="6" customWidth="1"/>
    <col min="3" max="3" width="62.125" style="6" customWidth="1"/>
    <col min="4" max="4" width="25.625" style="18" customWidth="1"/>
    <col min="5" max="16384" width="9" style="6"/>
  </cols>
  <sheetData>
    <row r="1" spans="1:4" ht="30" customHeight="1">
      <c r="B1" s="142" t="s">
        <v>81</v>
      </c>
      <c r="C1" s="142"/>
      <c r="D1" s="142"/>
    </row>
    <row r="2" spans="1:4" ht="30" customHeight="1">
      <c r="B2" s="142" t="s">
        <v>39</v>
      </c>
      <c r="C2" s="142"/>
      <c r="D2" s="142"/>
    </row>
    <row r="3" spans="1:4" ht="30" customHeight="1" thickBot="1">
      <c r="B3" s="7" t="s">
        <v>36</v>
      </c>
      <c r="C3" s="8"/>
      <c r="D3" s="8"/>
    </row>
    <row r="4" spans="1:4" ht="35.1" customHeight="1">
      <c r="A4" s="9"/>
      <c r="B4" s="143" t="s">
        <v>37</v>
      </c>
      <c r="C4" s="144"/>
      <c r="D4" s="10" t="s">
        <v>38</v>
      </c>
    </row>
    <row r="5" spans="1:4" ht="35.1" customHeight="1">
      <c r="A5" s="9"/>
      <c r="B5" s="11" t="str">
        <f>HYPERLINK("#"&amp;"087"&amp;"!A1","87")</f>
        <v>87</v>
      </c>
      <c r="C5" s="12" t="str">
        <f>HYPERLINK("#"&amp;"087"&amp;"!A1","【漁業経営体】経営体組織，経営体階層別経営体数")</f>
        <v>【漁業経営体】経営体組織，経営体階層別経営体数</v>
      </c>
      <c r="D5" s="13" t="s">
        <v>77</v>
      </c>
    </row>
    <row r="6" spans="1:4" ht="35.1" customHeight="1">
      <c r="A6" s="9"/>
      <c r="B6" s="14" t="str">
        <f>HYPERLINK("#"&amp;"088"&amp;"!A1","88")</f>
        <v>88</v>
      </c>
      <c r="C6" s="15" t="str">
        <f>HYPERLINK("#"&amp;"088"&amp;"!A1","漁船数")</f>
        <v>漁船数</v>
      </c>
      <c r="D6" s="13" t="s">
        <v>77</v>
      </c>
    </row>
    <row r="7" spans="1:4" ht="35.1" customHeight="1">
      <c r="A7" s="9"/>
      <c r="B7" s="14" t="str">
        <f>HYPERLINK("#"&amp;"089"&amp;"!A1","89")</f>
        <v>89</v>
      </c>
      <c r="C7" s="15" t="str">
        <f>HYPERLINK("#"&amp;"089"&amp;"!A1","のり養殖面積別経営体数")</f>
        <v>のり養殖面積別経営体数</v>
      </c>
      <c r="D7" s="13" t="s">
        <v>78</v>
      </c>
    </row>
    <row r="8" spans="1:4" ht="35.1" customHeight="1">
      <c r="A8" s="9"/>
      <c r="B8" s="14" t="str">
        <f>HYPERLINK("#"&amp;"090"&amp;"!A1","90")</f>
        <v>90</v>
      </c>
      <c r="C8" s="15" t="str">
        <f>HYPERLINK("#"&amp;"090"&amp;"!A1","【漁業経営体】漁獲金額別経営体数")</f>
        <v>【漁業経営体】漁獲金額別経営体数</v>
      </c>
      <c r="D8" s="13" t="s">
        <v>77</v>
      </c>
    </row>
    <row r="9" spans="1:4" ht="35.1" customHeight="1">
      <c r="A9" s="9"/>
      <c r="B9" s="14" t="str">
        <f>HYPERLINK("#"&amp;"091"&amp;"!A1","91")</f>
        <v>91</v>
      </c>
      <c r="C9" s="15" t="str">
        <f>HYPERLINK("#"&amp;"091"&amp;"!A1","海面養殖の販売金額別経営体数")</f>
        <v>海面養殖の販売金額別経営体数</v>
      </c>
      <c r="D9" s="16" t="s">
        <v>77</v>
      </c>
    </row>
    <row r="10" spans="1:4" ht="35.1" customHeight="1" thickBot="1">
      <c r="A10" s="9"/>
      <c r="B10" s="140" t="str">
        <f>HYPERLINK("#"&amp;"092"&amp;"!A1","92")</f>
        <v>92</v>
      </c>
      <c r="C10" s="141" t="str">
        <f>HYPERLINK("#"&amp;"092"&amp;"!A1","【漁業経営体】営んだ漁業種類別経営体数")</f>
        <v>【漁業経営体】営んだ漁業種類別経営体数</v>
      </c>
      <c r="D10" s="17" t="s">
        <v>77</v>
      </c>
    </row>
  </sheetData>
  <mergeCells count="3">
    <mergeCell ref="B1:D1"/>
    <mergeCell ref="B2:D2"/>
    <mergeCell ref="B4:C4"/>
  </mergeCells>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zoomScaleNormal="100" workbookViewId="0"/>
  </sheetViews>
  <sheetFormatPr defaultColWidth="8.625" defaultRowHeight="13.5"/>
  <cols>
    <col min="1" max="1" width="10" style="5" customWidth="1"/>
    <col min="2" max="2" width="11.375" style="5" customWidth="1"/>
    <col min="3" max="3" width="7.5" style="5" customWidth="1"/>
    <col min="4" max="4" width="7.5" style="30" customWidth="1"/>
    <col min="5" max="6" width="8.75" style="30" customWidth="1"/>
    <col min="7" max="7" width="8.75" style="1" customWidth="1"/>
    <col min="8" max="10" width="9.375" style="1" customWidth="1"/>
    <col min="11" max="16384" width="8.625" style="1"/>
  </cols>
  <sheetData>
    <row r="1" spans="1:10" ht="28.5" customHeight="1"/>
    <row r="2" spans="1:10" ht="22.5" customHeight="1">
      <c r="A2" s="149" t="s">
        <v>105</v>
      </c>
      <c r="B2" s="149"/>
      <c r="C2" s="149"/>
      <c r="D2" s="149"/>
      <c r="E2" s="149"/>
      <c r="F2" s="149"/>
      <c r="G2" s="149"/>
      <c r="H2" s="149"/>
      <c r="I2" s="149"/>
      <c r="J2" s="149"/>
    </row>
    <row r="3" spans="1:10" s="2" customFormat="1" ht="6.95" customHeight="1">
      <c r="A3" s="19"/>
      <c r="B3" s="19"/>
      <c r="C3" s="19"/>
      <c r="D3" s="19"/>
      <c r="E3" s="19"/>
      <c r="F3" s="19"/>
      <c r="G3" s="19"/>
      <c r="H3" s="19"/>
      <c r="I3" s="19"/>
      <c r="J3" s="19"/>
    </row>
    <row r="4" spans="1:10" s="4" customFormat="1" ht="13.5" customHeight="1" thickBot="1">
      <c r="A4" s="32" t="s">
        <v>3</v>
      </c>
      <c r="B4" s="33"/>
      <c r="C4" s="33"/>
      <c r="D4" s="33"/>
      <c r="E4" s="33"/>
      <c r="F4" s="33"/>
      <c r="G4" s="34"/>
      <c r="H4" s="34"/>
      <c r="I4" s="34"/>
      <c r="J4" s="35" t="s">
        <v>0</v>
      </c>
    </row>
    <row r="5" spans="1:10" s="4" customFormat="1" ht="16.5" customHeight="1">
      <c r="A5" s="150" t="s">
        <v>42</v>
      </c>
      <c r="B5" s="158" t="s">
        <v>43</v>
      </c>
      <c r="C5" s="153" t="s">
        <v>69</v>
      </c>
      <c r="D5" s="153" t="s">
        <v>70</v>
      </c>
      <c r="E5" s="156" t="s">
        <v>59</v>
      </c>
      <c r="F5" s="153" t="s">
        <v>60</v>
      </c>
      <c r="G5" s="163" t="s">
        <v>76</v>
      </c>
      <c r="H5" s="164"/>
      <c r="I5" s="164"/>
      <c r="J5" s="164"/>
    </row>
    <row r="6" spans="1:10" s="25" customFormat="1" ht="16.5" customHeight="1">
      <c r="A6" s="151"/>
      <c r="B6" s="159"/>
      <c r="C6" s="154"/>
      <c r="D6" s="154"/>
      <c r="E6" s="157"/>
      <c r="F6" s="154"/>
      <c r="G6" s="157" t="s">
        <v>75</v>
      </c>
      <c r="H6" s="161" t="s">
        <v>73</v>
      </c>
      <c r="I6" s="152"/>
      <c r="J6" s="122" t="s">
        <v>74</v>
      </c>
    </row>
    <row r="7" spans="1:10" s="4" customFormat="1" ht="28.5" customHeight="1">
      <c r="A7" s="152"/>
      <c r="B7" s="160"/>
      <c r="C7" s="155"/>
      <c r="D7" s="155"/>
      <c r="E7" s="155"/>
      <c r="F7" s="155"/>
      <c r="G7" s="162"/>
      <c r="H7" s="36" t="s">
        <v>44</v>
      </c>
      <c r="I7" s="36" t="s">
        <v>4</v>
      </c>
      <c r="J7" s="37" t="s">
        <v>1</v>
      </c>
    </row>
    <row r="8" spans="1:10" s="4" customFormat="1" ht="15.75" customHeight="1">
      <c r="A8" s="145" t="s">
        <v>34</v>
      </c>
      <c r="B8" s="59" t="s">
        <v>9</v>
      </c>
      <c r="C8" s="43">
        <v>43</v>
      </c>
      <c r="D8" s="43">
        <v>34</v>
      </c>
      <c r="E8" s="43">
        <v>1</v>
      </c>
      <c r="F8" s="43">
        <v>8</v>
      </c>
      <c r="G8" s="43">
        <v>0</v>
      </c>
      <c r="H8" s="43">
        <v>2</v>
      </c>
      <c r="I8" s="43">
        <v>18</v>
      </c>
      <c r="J8" s="44">
        <v>16</v>
      </c>
    </row>
    <row r="9" spans="1:10" s="4" customFormat="1" ht="15.75" customHeight="1">
      <c r="A9" s="146"/>
      <c r="B9" s="60" t="s">
        <v>10</v>
      </c>
      <c r="C9" s="38">
        <v>59</v>
      </c>
      <c r="D9" s="38">
        <v>55</v>
      </c>
      <c r="E9" s="38">
        <v>1</v>
      </c>
      <c r="F9" s="38">
        <v>3</v>
      </c>
      <c r="G9" s="38">
        <v>0</v>
      </c>
      <c r="H9" s="38">
        <v>0</v>
      </c>
      <c r="I9" s="38">
        <v>0</v>
      </c>
      <c r="J9" s="45">
        <v>59</v>
      </c>
    </row>
    <row r="10" spans="1:10" s="4" customFormat="1" ht="15.75" customHeight="1">
      <c r="A10" s="146"/>
      <c r="B10" s="60" t="s">
        <v>6</v>
      </c>
      <c r="C10" s="38">
        <v>318</v>
      </c>
      <c r="D10" s="38">
        <v>285</v>
      </c>
      <c r="E10" s="38">
        <v>1</v>
      </c>
      <c r="F10" s="38">
        <v>32</v>
      </c>
      <c r="G10" s="38">
        <v>0</v>
      </c>
      <c r="H10" s="38">
        <v>0</v>
      </c>
      <c r="I10" s="38">
        <v>21</v>
      </c>
      <c r="J10" s="45">
        <v>297</v>
      </c>
    </row>
    <row r="11" spans="1:10" s="4" customFormat="1" ht="15.75" customHeight="1">
      <c r="A11" s="146"/>
      <c r="B11" s="60" t="s">
        <v>7</v>
      </c>
      <c r="C11" s="38">
        <v>96</v>
      </c>
      <c r="D11" s="38">
        <v>85</v>
      </c>
      <c r="E11" s="38">
        <v>1</v>
      </c>
      <c r="F11" s="38">
        <v>10</v>
      </c>
      <c r="G11" s="38">
        <v>3</v>
      </c>
      <c r="H11" s="38">
        <v>0</v>
      </c>
      <c r="I11" s="38">
        <v>17</v>
      </c>
      <c r="J11" s="45">
        <v>76</v>
      </c>
    </row>
    <row r="12" spans="1:10" s="4" customFormat="1" ht="15.75" customHeight="1">
      <c r="A12" s="147"/>
      <c r="B12" s="61" t="s">
        <v>8</v>
      </c>
      <c r="C12" s="46">
        <v>47</v>
      </c>
      <c r="D12" s="46">
        <v>41</v>
      </c>
      <c r="E12" s="46">
        <v>0</v>
      </c>
      <c r="F12" s="46">
        <v>6</v>
      </c>
      <c r="G12" s="46">
        <v>0</v>
      </c>
      <c r="H12" s="46">
        <v>0</v>
      </c>
      <c r="I12" s="46">
        <v>30</v>
      </c>
      <c r="J12" s="47">
        <v>14</v>
      </c>
    </row>
    <row r="13" spans="1:10" s="4" customFormat="1" ht="15.75" customHeight="1">
      <c r="A13" s="145" t="s">
        <v>41</v>
      </c>
      <c r="B13" s="59" t="s">
        <v>2</v>
      </c>
      <c r="C13" s="48">
        <v>48</v>
      </c>
      <c r="D13" s="48">
        <v>40</v>
      </c>
      <c r="E13" s="48">
        <v>0</v>
      </c>
      <c r="F13" s="48">
        <v>8</v>
      </c>
      <c r="G13" s="48">
        <v>0</v>
      </c>
      <c r="H13" s="48">
        <v>0</v>
      </c>
      <c r="I13" s="48">
        <v>19</v>
      </c>
      <c r="J13" s="49">
        <v>28</v>
      </c>
    </row>
    <row r="14" spans="1:10" s="4" customFormat="1" ht="15.75" customHeight="1">
      <c r="A14" s="146"/>
      <c r="B14" s="62" t="s">
        <v>10</v>
      </c>
      <c r="C14" s="50">
        <v>63</v>
      </c>
      <c r="D14" s="50">
        <v>62</v>
      </c>
      <c r="E14" s="50">
        <v>0</v>
      </c>
      <c r="F14" s="50">
        <v>1</v>
      </c>
      <c r="G14" s="38">
        <v>0</v>
      </c>
      <c r="H14" s="38">
        <v>0</v>
      </c>
      <c r="I14" s="50">
        <v>1</v>
      </c>
      <c r="J14" s="51">
        <v>62</v>
      </c>
    </row>
    <row r="15" spans="1:10" s="4" customFormat="1" ht="15.75" customHeight="1">
      <c r="A15" s="146"/>
      <c r="B15" s="60" t="s">
        <v>6</v>
      </c>
      <c r="C15" s="38">
        <v>288</v>
      </c>
      <c r="D15" s="38">
        <v>257</v>
      </c>
      <c r="E15" s="38">
        <v>1</v>
      </c>
      <c r="F15" s="38">
        <v>30</v>
      </c>
      <c r="G15" s="38">
        <v>1</v>
      </c>
      <c r="H15" s="38">
        <v>0</v>
      </c>
      <c r="I15" s="38">
        <v>17</v>
      </c>
      <c r="J15" s="45">
        <v>269</v>
      </c>
    </row>
    <row r="16" spans="1:10" s="3" customFormat="1" ht="15.75" customHeight="1">
      <c r="A16" s="146"/>
      <c r="B16" s="60" t="s">
        <v>7</v>
      </c>
      <c r="C16" s="38">
        <v>85</v>
      </c>
      <c r="D16" s="38">
        <v>77</v>
      </c>
      <c r="E16" s="38">
        <v>1</v>
      </c>
      <c r="F16" s="38">
        <v>7</v>
      </c>
      <c r="G16" s="38">
        <v>3</v>
      </c>
      <c r="H16" s="38">
        <v>0</v>
      </c>
      <c r="I16" s="38">
        <v>8</v>
      </c>
      <c r="J16" s="45">
        <v>73</v>
      </c>
    </row>
    <row r="17" spans="1:10" s="4" customFormat="1" ht="15.75" customHeight="1">
      <c r="A17" s="147"/>
      <c r="B17" s="61" t="s">
        <v>8</v>
      </c>
      <c r="C17" s="41">
        <v>32</v>
      </c>
      <c r="D17" s="41">
        <v>28</v>
      </c>
      <c r="E17" s="41">
        <v>0</v>
      </c>
      <c r="F17" s="41">
        <v>4</v>
      </c>
      <c r="G17" s="41">
        <v>0</v>
      </c>
      <c r="H17" s="41">
        <v>0</v>
      </c>
      <c r="I17" s="41">
        <v>10</v>
      </c>
      <c r="J17" s="52">
        <v>20</v>
      </c>
    </row>
    <row r="18" spans="1:10" s="4" customFormat="1" ht="15.75" customHeight="1">
      <c r="A18" s="145" t="s">
        <v>45</v>
      </c>
      <c r="B18" s="59" t="s">
        <v>9</v>
      </c>
      <c r="C18" s="43">
        <v>35</v>
      </c>
      <c r="D18" s="43">
        <v>28</v>
      </c>
      <c r="E18" s="43">
        <v>0</v>
      </c>
      <c r="F18" s="43">
        <v>7</v>
      </c>
      <c r="G18" s="43">
        <v>0</v>
      </c>
      <c r="H18" s="43">
        <v>1</v>
      </c>
      <c r="I18" s="43">
        <v>8</v>
      </c>
      <c r="J18" s="44">
        <v>26</v>
      </c>
    </row>
    <row r="19" spans="1:10" s="4" customFormat="1" ht="15.75" customHeight="1">
      <c r="A19" s="146"/>
      <c r="B19" s="62" t="s">
        <v>10</v>
      </c>
      <c r="C19" s="50">
        <v>61</v>
      </c>
      <c r="D19" s="50">
        <v>61</v>
      </c>
      <c r="E19" s="50">
        <v>0</v>
      </c>
      <c r="F19" s="50">
        <v>0</v>
      </c>
      <c r="G19" s="38">
        <v>0</v>
      </c>
      <c r="H19" s="38">
        <v>2</v>
      </c>
      <c r="I19" s="50">
        <v>1</v>
      </c>
      <c r="J19" s="51">
        <v>58</v>
      </c>
    </row>
    <row r="20" spans="1:10" s="4" customFormat="1" ht="15.75" customHeight="1">
      <c r="A20" s="146"/>
      <c r="B20" s="60" t="s">
        <v>11</v>
      </c>
      <c r="C20" s="38">
        <v>268</v>
      </c>
      <c r="D20" s="38">
        <v>246</v>
      </c>
      <c r="E20" s="38">
        <v>1</v>
      </c>
      <c r="F20" s="38">
        <v>21</v>
      </c>
      <c r="G20" s="38">
        <v>1</v>
      </c>
      <c r="H20" s="38">
        <v>1</v>
      </c>
      <c r="I20" s="38">
        <v>6</v>
      </c>
      <c r="J20" s="45">
        <v>260</v>
      </c>
    </row>
    <row r="21" spans="1:10" s="3" customFormat="1" ht="15.75" customHeight="1">
      <c r="A21" s="146"/>
      <c r="B21" s="60" t="s">
        <v>7</v>
      </c>
      <c r="C21" s="38">
        <v>71</v>
      </c>
      <c r="D21" s="38">
        <v>68</v>
      </c>
      <c r="E21" s="38">
        <v>0</v>
      </c>
      <c r="F21" s="38">
        <v>3</v>
      </c>
      <c r="G21" s="38">
        <v>0</v>
      </c>
      <c r="H21" s="38">
        <v>0</v>
      </c>
      <c r="I21" s="38">
        <v>5</v>
      </c>
      <c r="J21" s="45">
        <v>66</v>
      </c>
    </row>
    <row r="22" spans="1:10" s="4" customFormat="1" ht="15.75" customHeight="1" thickBot="1">
      <c r="A22" s="148"/>
      <c r="B22" s="63" t="s">
        <v>8</v>
      </c>
      <c r="C22" s="53">
        <v>31</v>
      </c>
      <c r="D22" s="53">
        <v>27</v>
      </c>
      <c r="E22" s="53">
        <v>0</v>
      </c>
      <c r="F22" s="53">
        <v>4</v>
      </c>
      <c r="G22" s="53">
        <v>0</v>
      </c>
      <c r="H22" s="53">
        <v>0</v>
      </c>
      <c r="I22" s="53">
        <v>10</v>
      </c>
      <c r="J22" s="54">
        <v>15</v>
      </c>
    </row>
    <row r="23" spans="1:10" s="4" customFormat="1" ht="14.25" customHeight="1">
      <c r="A23" s="55" t="s">
        <v>55</v>
      </c>
      <c r="B23" s="57"/>
      <c r="C23" s="56"/>
      <c r="D23" s="56"/>
      <c r="E23" s="56"/>
      <c r="F23" s="56"/>
      <c r="G23" s="58"/>
      <c r="H23" s="58"/>
      <c r="I23" s="58"/>
      <c r="J23" s="58"/>
    </row>
  </sheetData>
  <mergeCells count="13">
    <mergeCell ref="A8:A12"/>
    <mergeCell ref="A13:A17"/>
    <mergeCell ref="A18:A22"/>
    <mergeCell ref="A2:J2"/>
    <mergeCell ref="A5:A7"/>
    <mergeCell ref="C5:C7"/>
    <mergeCell ref="D5:D7"/>
    <mergeCell ref="E5:E7"/>
    <mergeCell ref="F5:F7"/>
    <mergeCell ref="B5:B7"/>
    <mergeCell ref="H6:I6"/>
    <mergeCell ref="G6:G7"/>
    <mergeCell ref="G5:J5"/>
  </mergeCells>
  <phoneticPr fontId="1"/>
  <printOptions horizontalCentered="1"/>
  <pageMargins left="0.78740157480314965" right="0.78740157480314965" top="0.59055118110236227" bottom="0.78740157480314965" header="0.59055118110236227" footer="0.59055118110236227"/>
  <pageSetup paperSize="9" pageOrder="overThenDown"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zoomScaleNormal="100" workbookViewId="0"/>
  </sheetViews>
  <sheetFormatPr defaultRowHeight="13.5"/>
  <cols>
    <col min="2" max="2" width="10.625" customWidth="1"/>
    <col min="3" max="5" width="13.625" customWidth="1"/>
    <col min="6" max="7" width="11.625" customWidth="1"/>
  </cols>
  <sheetData>
    <row r="1" spans="1:7" ht="30.75" customHeight="1"/>
    <row r="2" spans="1:7" ht="18.75">
      <c r="A2" s="149" t="s">
        <v>106</v>
      </c>
      <c r="B2" s="149"/>
      <c r="C2" s="165"/>
      <c r="D2" s="165"/>
      <c r="E2" s="165"/>
      <c r="F2" s="165"/>
      <c r="G2" s="165"/>
    </row>
    <row r="3" spans="1:7" ht="18" customHeight="1" thickBot="1">
      <c r="A3" s="30"/>
      <c r="B3" s="30"/>
      <c r="C3" s="30"/>
      <c r="D3" s="30"/>
      <c r="E3" s="30"/>
      <c r="F3" s="31"/>
      <c r="G3" s="74" t="s">
        <v>0</v>
      </c>
    </row>
    <row r="4" spans="1:7" ht="18" customHeight="1">
      <c r="A4" s="166" t="s">
        <v>79</v>
      </c>
      <c r="B4" s="158" t="s">
        <v>56</v>
      </c>
      <c r="C4" s="170" t="s">
        <v>22</v>
      </c>
      <c r="D4" s="170" t="s">
        <v>21</v>
      </c>
      <c r="E4" s="168" t="s">
        <v>20</v>
      </c>
      <c r="F4" s="75" t="s">
        <v>46</v>
      </c>
      <c r="G4" s="76"/>
    </row>
    <row r="5" spans="1:7" ht="15" customHeight="1">
      <c r="A5" s="167"/>
      <c r="B5" s="160"/>
      <c r="C5" s="171"/>
      <c r="D5" s="171"/>
      <c r="E5" s="169"/>
      <c r="F5" s="77" t="s">
        <v>47</v>
      </c>
      <c r="G5" s="78" t="s">
        <v>19</v>
      </c>
    </row>
    <row r="6" spans="1:7" ht="15.75" customHeight="1">
      <c r="A6" s="145" t="s">
        <v>34</v>
      </c>
      <c r="B6" s="59" t="s">
        <v>18</v>
      </c>
      <c r="C6" s="43">
        <v>233</v>
      </c>
      <c r="D6" s="43">
        <v>75</v>
      </c>
      <c r="E6" s="43">
        <v>96</v>
      </c>
      <c r="F6" s="43">
        <v>62</v>
      </c>
      <c r="G6" s="40">
        <v>265.60000000000002</v>
      </c>
    </row>
    <row r="7" spans="1:7" ht="15.75" customHeight="1">
      <c r="A7" s="146"/>
      <c r="B7" s="60" t="s">
        <v>17</v>
      </c>
      <c r="C7" s="38">
        <v>258</v>
      </c>
      <c r="D7" s="38">
        <v>133</v>
      </c>
      <c r="E7" s="38">
        <v>58</v>
      </c>
      <c r="F7" s="38">
        <v>67</v>
      </c>
      <c r="G7" s="39">
        <v>312</v>
      </c>
    </row>
    <row r="8" spans="1:7" ht="15.75" customHeight="1">
      <c r="A8" s="146"/>
      <c r="B8" s="56" t="s">
        <v>16</v>
      </c>
      <c r="C8" s="38">
        <v>1631</v>
      </c>
      <c r="D8" s="38">
        <v>804</v>
      </c>
      <c r="E8" s="38">
        <v>441</v>
      </c>
      <c r="F8" s="38">
        <v>386</v>
      </c>
      <c r="G8" s="39">
        <v>1786</v>
      </c>
    </row>
    <row r="9" spans="1:7" ht="15.75" customHeight="1">
      <c r="A9" s="146"/>
      <c r="B9" s="60" t="s">
        <v>15</v>
      </c>
      <c r="C9" s="38">
        <v>586</v>
      </c>
      <c r="D9" s="38">
        <v>377</v>
      </c>
      <c r="E9" s="38">
        <v>103</v>
      </c>
      <c r="F9" s="38">
        <v>106</v>
      </c>
      <c r="G9" s="39">
        <v>470</v>
      </c>
    </row>
    <row r="10" spans="1:7" ht="15.75" customHeight="1">
      <c r="A10" s="147"/>
      <c r="B10" s="79" t="s">
        <v>13</v>
      </c>
      <c r="C10" s="46">
        <v>265</v>
      </c>
      <c r="D10" s="46">
        <v>123</v>
      </c>
      <c r="E10" s="46">
        <v>78</v>
      </c>
      <c r="F10" s="46">
        <v>64</v>
      </c>
      <c r="G10" s="68">
        <v>291</v>
      </c>
    </row>
    <row r="11" spans="1:7" ht="15.75" customHeight="1">
      <c r="A11" s="145" t="s">
        <v>41</v>
      </c>
      <c r="B11" s="56" t="s">
        <v>18</v>
      </c>
      <c r="C11" s="48">
        <v>288</v>
      </c>
      <c r="D11" s="48">
        <v>128</v>
      </c>
      <c r="E11" s="48">
        <v>90</v>
      </c>
      <c r="F11" s="48">
        <v>70</v>
      </c>
      <c r="G11" s="70">
        <v>304</v>
      </c>
    </row>
    <row r="12" spans="1:7" ht="15.75" customHeight="1">
      <c r="A12" s="146"/>
      <c r="B12" s="80" t="s">
        <v>17</v>
      </c>
      <c r="C12" s="50">
        <v>266</v>
      </c>
      <c r="D12" s="50">
        <v>80</v>
      </c>
      <c r="E12" s="38">
        <v>120</v>
      </c>
      <c r="F12" s="38">
        <v>66</v>
      </c>
      <c r="G12" s="81">
        <v>302.7</v>
      </c>
    </row>
    <row r="13" spans="1:7" ht="15.75" customHeight="1">
      <c r="A13" s="146"/>
      <c r="B13" s="60" t="s">
        <v>16</v>
      </c>
      <c r="C13" s="38">
        <v>1273</v>
      </c>
      <c r="D13" s="38">
        <v>525</v>
      </c>
      <c r="E13" s="38">
        <v>381</v>
      </c>
      <c r="F13" s="38">
        <v>367</v>
      </c>
      <c r="G13" s="39">
        <v>1601.5</v>
      </c>
    </row>
    <row r="14" spans="1:7" ht="15.75" customHeight="1">
      <c r="A14" s="146"/>
      <c r="B14" s="60" t="s">
        <v>15</v>
      </c>
      <c r="C14" s="38">
        <v>522</v>
      </c>
      <c r="D14" s="38">
        <v>358</v>
      </c>
      <c r="E14" s="38">
        <v>87</v>
      </c>
      <c r="F14" s="38">
        <v>77</v>
      </c>
      <c r="G14" s="39">
        <v>339.7</v>
      </c>
    </row>
    <row r="15" spans="1:7" ht="15.75" customHeight="1">
      <c r="A15" s="147"/>
      <c r="B15" s="56" t="s">
        <v>13</v>
      </c>
      <c r="C15" s="41">
        <v>164</v>
      </c>
      <c r="D15" s="41">
        <v>81</v>
      </c>
      <c r="E15" s="41">
        <v>38</v>
      </c>
      <c r="F15" s="41">
        <v>45</v>
      </c>
      <c r="G15" s="42">
        <v>199.6</v>
      </c>
    </row>
    <row r="16" spans="1:7" ht="15.75" customHeight="1">
      <c r="A16" s="145" t="s">
        <v>45</v>
      </c>
      <c r="B16" s="59" t="s">
        <v>18</v>
      </c>
      <c r="C16" s="43">
        <v>201</v>
      </c>
      <c r="D16" s="43">
        <v>130</v>
      </c>
      <c r="E16" s="43">
        <v>35</v>
      </c>
      <c r="F16" s="43">
        <v>36</v>
      </c>
      <c r="G16" s="40">
        <v>157.5</v>
      </c>
    </row>
    <row r="17" spans="1:7" ht="15.75" customHeight="1">
      <c r="A17" s="146"/>
      <c r="B17" s="60" t="s">
        <v>17</v>
      </c>
      <c r="C17" s="38">
        <v>187</v>
      </c>
      <c r="D17" s="50">
        <v>51</v>
      </c>
      <c r="E17" s="38">
        <v>70</v>
      </c>
      <c r="F17" s="38">
        <v>66</v>
      </c>
      <c r="G17" s="81">
        <v>287.89999999999998</v>
      </c>
    </row>
    <row r="18" spans="1:7" ht="15.75" customHeight="1">
      <c r="A18" s="146"/>
      <c r="B18" s="60" t="s">
        <v>16</v>
      </c>
      <c r="C18" s="38">
        <v>1430</v>
      </c>
      <c r="D18" s="38">
        <v>717</v>
      </c>
      <c r="E18" s="38">
        <v>324</v>
      </c>
      <c r="F18" s="38">
        <v>389</v>
      </c>
      <c r="G18" s="81">
        <v>1518.7</v>
      </c>
    </row>
    <row r="19" spans="1:7" ht="15.75" customHeight="1">
      <c r="A19" s="146"/>
      <c r="B19" s="60" t="s">
        <v>15</v>
      </c>
      <c r="C19" s="38">
        <v>554</v>
      </c>
      <c r="D19" s="38">
        <v>332</v>
      </c>
      <c r="E19" s="38">
        <v>143</v>
      </c>
      <c r="F19" s="38">
        <v>79</v>
      </c>
      <c r="G19" s="39">
        <v>346.7</v>
      </c>
    </row>
    <row r="20" spans="1:7" ht="15.75" customHeight="1" thickBot="1">
      <c r="A20" s="148"/>
      <c r="B20" s="63" t="s">
        <v>13</v>
      </c>
      <c r="C20" s="53">
        <v>69</v>
      </c>
      <c r="D20" s="53">
        <v>15</v>
      </c>
      <c r="E20" s="53">
        <v>28</v>
      </c>
      <c r="F20" s="53">
        <v>26</v>
      </c>
      <c r="G20" s="73">
        <v>119.5</v>
      </c>
    </row>
    <row r="21" spans="1:7">
      <c r="A21" s="55" t="s">
        <v>55</v>
      </c>
      <c r="B21" s="55"/>
      <c r="C21" s="82"/>
      <c r="D21" s="82"/>
      <c r="E21" s="82"/>
      <c r="F21" s="82"/>
      <c r="G21" s="82"/>
    </row>
  </sheetData>
  <mergeCells count="9">
    <mergeCell ref="A16:A20"/>
    <mergeCell ref="A11:A15"/>
    <mergeCell ref="A6:A10"/>
    <mergeCell ref="A2:G2"/>
    <mergeCell ref="A4:A5"/>
    <mergeCell ref="E4:E5"/>
    <mergeCell ref="C4:C5"/>
    <mergeCell ref="D4:D5"/>
    <mergeCell ref="B4:B5"/>
  </mergeCells>
  <phoneticPr fontId="6"/>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3.5"/>
  <cols>
    <col min="2" max="2" width="11.75" customWidth="1"/>
    <col min="3" max="3" width="8.625" customWidth="1"/>
    <col min="4" max="4" width="9.625" customWidth="1"/>
    <col min="5" max="9" width="8.625" customWidth="1"/>
  </cols>
  <sheetData>
    <row r="1" spans="1:9" ht="41.25" customHeight="1"/>
    <row r="2" spans="1:9" ht="18.75">
      <c r="A2" s="149" t="s">
        <v>101</v>
      </c>
      <c r="B2" s="172"/>
      <c r="C2" s="172"/>
      <c r="D2" s="172"/>
      <c r="E2" s="172"/>
      <c r="F2" s="172"/>
      <c r="G2" s="172"/>
      <c r="H2" s="172"/>
      <c r="I2" s="172"/>
    </row>
    <row r="3" spans="1:9" ht="15" customHeight="1" thickBot="1">
      <c r="A3" s="32" t="s">
        <v>3</v>
      </c>
      <c r="B3" s="82"/>
      <c r="C3" s="82"/>
      <c r="D3" s="82"/>
      <c r="E3" s="82"/>
      <c r="F3" s="82"/>
      <c r="G3" s="82"/>
      <c r="H3" s="82"/>
      <c r="I3" s="74" t="s">
        <v>0</v>
      </c>
    </row>
    <row r="4" spans="1:9" ht="26.25" customHeight="1">
      <c r="A4" s="150" t="s">
        <v>79</v>
      </c>
      <c r="B4" s="158" t="s">
        <v>57</v>
      </c>
      <c r="C4" s="153" t="s">
        <v>71</v>
      </c>
      <c r="D4" s="153" t="s">
        <v>48</v>
      </c>
      <c r="E4" s="156" t="s">
        <v>49</v>
      </c>
      <c r="F4" s="156" t="s">
        <v>50</v>
      </c>
      <c r="G4" s="156" t="s">
        <v>51</v>
      </c>
      <c r="H4" s="156" t="s">
        <v>52</v>
      </c>
      <c r="I4" s="173" t="s">
        <v>53</v>
      </c>
    </row>
    <row r="5" spans="1:9" ht="15" customHeight="1">
      <c r="A5" s="152"/>
      <c r="B5" s="174"/>
      <c r="C5" s="155"/>
      <c r="D5" s="155"/>
      <c r="E5" s="155"/>
      <c r="F5" s="155"/>
      <c r="G5" s="155"/>
      <c r="H5" s="155"/>
      <c r="I5" s="161"/>
    </row>
    <row r="6" spans="1:9" ht="15.75" customHeight="1">
      <c r="A6" s="145" t="s">
        <v>25</v>
      </c>
      <c r="B6" s="59" t="s">
        <v>2</v>
      </c>
      <c r="C6" s="38">
        <v>87</v>
      </c>
      <c r="D6" s="38">
        <v>0</v>
      </c>
      <c r="E6" s="38">
        <v>2</v>
      </c>
      <c r="F6" s="38">
        <v>0</v>
      </c>
      <c r="G6" s="38">
        <v>0</v>
      </c>
      <c r="H6" s="64" t="s">
        <v>54</v>
      </c>
      <c r="I6" s="39" t="s">
        <v>54</v>
      </c>
    </row>
    <row r="7" spans="1:9" ht="15.75" customHeight="1">
      <c r="A7" s="146"/>
      <c r="B7" s="62" t="s">
        <v>17</v>
      </c>
      <c r="C7" s="38">
        <v>115</v>
      </c>
      <c r="D7" s="38" t="s">
        <v>58</v>
      </c>
      <c r="E7" s="38" t="s">
        <v>54</v>
      </c>
      <c r="F7" s="38" t="s">
        <v>54</v>
      </c>
      <c r="G7" s="38" t="s">
        <v>54</v>
      </c>
      <c r="H7" s="64" t="s">
        <v>54</v>
      </c>
      <c r="I7" s="39" t="s">
        <v>54</v>
      </c>
    </row>
    <row r="8" spans="1:9" ht="15.75" customHeight="1">
      <c r="A8" s="146"/>
      <c r="B8" s="60" t="s">
        <v>11</v>
      </c>
      <c r="C8" s="38">
        <v>541</v>
      </c>
      <c r="D8" s="38">
        <v>0</v>
      </c>
      <c r="E8" s="38">
        <v>2</v>
      </c>
      <c r="F8" s="38">
        <v>1</v>
      </c>
      <c r="G8" s="38">
        <v>12</v>
      </c>
      <c r="H8" s="64">
        <v>19</v>
      </c>
      <c r="I8" s="39">
        <v>507</v>
      </c>
    </row>
    <row r="9" spans="1:9" ht="15.75" customHeight="1">
      <c r="A9" s="146"/>
      <c r="B9" s="83" t="s">
        <v>14</v>
      </c>
      <c r="C9" s="38">
        <v>148</v>
      </c>
      <c r="D9" s="38">
        <v>0</v>
      </c>
      <c r="E9" s="38">
        <v>1</v>
      </c>
      <c r="F9" s="38">
        <v>0</v>
      </c>
      <c r="G9" s="38">
        <v>2</v>
      </c>
      <c r="H9" s="64">
        <v>4</v>
      </c>
      <c r="I9" s="39">
        <v>141</v>
      </c>
    </row>
    <row r="10" spans="1:9" ht="15.75" customHeight="1">
      <c r="A10" s="147"/>
      <c r="B10" s="84" t="s">
        <v>24</v>
      </c>
      <c r="C10" s="46">
        <v>66</v>
      </c>
      <c r="D10" s="41">
        <v>0</v>
      </c>
      <c r="E10" s="41">
        <v>0</v>
      </c>
      <c r="F10" s="41">
        <v>1</v>
      </c>
      <c r="G10" s="41">
        <v>3</v>
      </c>
      <c r="H10" s="65">
        <v>12</v>
      </c>
      <c r="I10" s="42">
        <v>50</v>
      </c>
    </row>
    <row r="11" spans="1:9" ht="15.75" customHeight="1">
      <c r="A11" s="145" t="s">
        <v>5</v>
      </c>
      <c r="B11" s="85" t="s">
        <v>2</v>
      </c>
      <c r="C11" s="38">
        <v>59</v>
      </c>
      <c r="D11" s="43">
        <v>0</v>
      </c>
      <c r="E11" s="43">
        <v>0</v>
      </c>
      <c r="F11" s="43">
        <v>1</v>
      </c>
      <c r="G11" s="43">
        <v>0</v>
      </c>
      <c r="H11" s="66">
        <v>1</v>
      </c>
      <c r="I11" s="40">
        <v>57</v>
      </c>
    </row>
    <row r="12" spans="1:9" ht="15.75" customHeight="1">
      <c r="A12" s="146"/>
      <c r="B12" s="80" t="s">
        <v>17</v>
      </c>
      <c r="C12" s="50">
        <v>94</v>
      </c>
      <c r="D12" s="38">
        <v>0</v>
      </c>
      <c r="E12" s="38">
        <v>1</v>
      </c>
      <c r="F12" s="38">
        <v>0</v>
      </c>
      <c r="G12" s="50">
        <v>1</v>
      </c>
      <c r="H12" s="71">
        <v>7</v>
      </c>
      <c r="I12" s="39">
        <v>85</v>
      </c>
    </row>
    <row r="13" spans="1:9" ht="15.75" customHeight="1">
      <c r="A13" s="146"/>
      <c r="B13" s="60" t="s">
        <v>11</v>
      </c>
      <c r="C13" s="38">
        <v>470</v>
      </c>
      <c r="D13" s="38">
        <v>0</v>
      </c>
      <c r="E13" s="38">
        <v>0</v>
      </c>
      <c r="F13" s="38">
        <v>3</v>
      </c>
      <c r="G13" s="38">
        <v>7</v>
      </c>
      <c r="H13" s="64">
        <v>89</v>
      </c>
      <c r="I13" s="39">
        <v>371</v>
      </c>
    </row>
    <row r="14" spans="1:9" ht="15.75" customHeight="1">
      <c r="A14" s="146"/>
      <c r="B14" s="83" t="s">
        <v>14</v>
      </c>
      <c r="C14" s="38">
        <v>101</v>
      </c>
      <c r="D14" s="38">
        <v>0</v>
      </c>
      <c r="E14" s="38">
        <v>1</v>
      </c>
      <c r="F14" s="38">
        <v>0</v>
      </c>
      <c r="G14" s="38">
        <v>0</v>
      </c>
      <c r="H14" s="64">
        <v>0</v>
      </c>
      <c r="I14" s="39">
        <v>100</v>
      </c>
    </row>
    <row r="15" spans="1:9" ht="15.75" customHeight="1">
      <c r="A15" s="147"/>
      <c r="B15" s="84" t="s">
        <v>24</v>
      </c>
      <c r="C15" s="46">
        <v>43</v>
      </c>
      <c r="D15" s="46">
        <v>0</v>
      </c>
      <c r="E15" s="46">
        <v>0</v>
      </c>
      <c r="F15" s="46">
        <v>0</v>
      </c>
      <c r="G15" s="46">
        <v>4</v>
      </c>
      <c r="H15" s="67">
        <v>1</v>
      </c>
      <c r="I15" s="68">
        <v>38</v>
      </c>
    </row>
    <row r="16" spans="1:9" ht="15.75" customHeight="1">
      <c r="A16" s="145" t="s">
        <v>40</v>
      </c>
      <c r="B16" s="59" t="s">
        <v>2</v>
      </c>
      <c r="C16" s="48">
        <v>28</v>
      </c>
      <c r="D16" s="48">
        <v>1</v>
      </c>
      <c r="E16" s="48">
        <v>0</v>
      </c>
      <c r="F16" s="48">
        <v>0</v>
      </c>
      <c r="G16" s="48">
        <v>0</v>
      </c>
      <c r="H16" s="69">
        <v>1</v>
      </c>
      <c r="I16" s="70">
        <v>26</v>
      </c>
    </row>
    <row r="17" spans="1:9" ht="15.75" customHeight="1">
      <c r="A17" s="146"/>
      <c r="B17" s="62" t="s">
        <v>17</v>
      </c>
      <c r="C17" s="50">
        <v>74</v>
      </c>
      <c r="D17" s="38">
        <v>1</v>
      </c>
      <c r="E17" s="38">
        <v>0</v>
      </c>
      <c r="F17" s="38">
        <v>0</v>
      </c>
      <c r="G17" s="38">
        <v>0</v>
      </c>
      <c r="H17" s="38">
        <v>0</v>
      </c>
      <c r="I17" s="39">
        <v>73</v>
      </c>
    </row>
    <row r="18" spans="1:9" ht="15.75" customHeight="1">
      <c r="A18" s="146"/>
      <c r="B18" s="60" t="s">
        <v>11</v>
      </c>
      <c r="C18" s="38">
        <v>353</v>
      </c>
      <c r="D18" s="38">
        <v>0</v>
      </c>
      <c r="E18" s="38">
        <v>0</v>
      </c>
      <c r="F18" s="38">
        <v>1</v>
      </c>
      <c r="G18" s="38">
        <v>0</v>
      </c>
      <c r="H18" s="64">
        <v>3</v>
      </c>
      <c r="I18" s="39">
        <v>349</v>
      </c>
    </row>
    <row r="19" spans="1:9" ht="15.75" customHeight="1">
      <c r="A19" s="146"/>
      <c r="B19" s="83" t="s">
        <v>14</v>
      </c>
      <c r="C19" s="38">
        <v>79</v>
      </c>
      <c r="D19" s="38">
        <v>1</v>
      </c>
      <c r="E19" s="38">
        <v>0</v>
      </c>
      <c r="F19" s="38" t="s">
        <v>23</v>
      </c>
      <c r="G19" s="38">
        <v>0</v>
      </c>
      <c r="H19" s="64">
        <v>0</v>
      </c>
      <c r="I19" s="39">
        <v>78</v>
      </c>
    </row>
    <row r="20" spans="1:9" ht="15.75" customHeight="1" thickBot="1">
      <c r="A20" s="148"/>
      <c r="B20" s="86" t="s">
        <v>24</v>
      </c>
      <c r="C20" s="53">
        <v>20</v>
      </c>
      <c r="D20" s="53">
        <v>0</v>
      </c>
      <c r="E20" s="53">
        <v>0</v>
      </c>
      <c r="F20" s="53" t="s">
        <v>23</v>
      </c>
      <c r="G20" s="53">
        <v>0</v>
      </c>
      <c r="H20" s="72">
        <v>0</v>
      </c>
      <c r="I20" s="73">
        <v>20</v>
      </c>
    </row>
    <row r="21" spans="1:9">
      <c r="A21" s="55" t="s">
        <v>55</v>
      </c>
      <c r="B21" s="82"/>
      <c r="C21" s="82"/>
      <c r="D21" s="82"/>
      <c r="E21" s="82"/>
      <c r="F21" s="82"/>
      <c r="G21" s="82"/>
      <c r="H21" s="82"/>
      <c r="I21" s="82"/>
    </row>
    <row r="22" spans="1:9">
      <c r="A22" s="87" t="s">
        <v>80</v>
      </c>
      <c r="B22" s="82"/>
      <c r="C22" s="82"/>
      <c r="D22" s="82"/>
      <c r="E22" s="82"/>
      <c r="F22" s="82"/>
      <c r="G22" s="82"/>
      <c r="H22" s="82"/>
      <c r="I22" s="82"/>
    </row>
  </sheetData>
  <mergeCells count="13">
    <mergeCell ref="A16:A20"/>
    <mergeCell ref="A11:A15"/>
    <mergeCell ref="A6:A10"/>
    <mergeCell ref="A2:I2"/>
    <mergeCell ref="G4:G5"/>
    <mergeCell ref="H4:H5"/>
    <mergeCell ref="I4:I5"/>
    <mergeCell ref="B4:B5"/>
    <mergeCell ref="C4:C5"/>
    <mergeCell ref="D4:D5"/>
    <mergeCell ref="E4:E5"/>
    <mergeCell ref="F4:F5"/>
    <mergeCell ref="A4:A5"/>
  </mergeCells>
  <phoneticPr fontId="6"/>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zoomScaleNormal="100" workbookViewId="0">
      <selection activeCell="A3" sqref="A3:XFD3"/>
    </sheetView>
  </sheetViews>
  <sheetFormatPr defaultColWidth="8.625" defaultRowHeight="13.5"/>
  <cols>
    <col min="1" max="1" width="8.875" style="30" customWidth="1"/>
    <col min="2" max="2" width="10.625" style="30" customWidth="1"/>
    <col min="3" max="3" width="6.625" style="30" customWidth="1"/>
    <col min="4" max="5" width="8.625" style="31" customWidth="1"/>
    <col min="6" max="6" width="8.75" style="31" customWidth="1"/>
    <col min="7" max="11" width="9.625" style="31" customWidth="1"/>
    <col min="12" max="12" width="8.625" style="31" customWidth="1"/>
    <col min="13" max="16384" width="8.625" style="31"/>
  </cols>
  <sheetData>
    <row r="1" spans="1:13" ht="41.25" customHeight="1"/>
    <row r="2" spans="1:13" ht="22.5" customHeight="1">
      <c r="A2" s="149" t="s">
        <v>104</v>
      </c>
      <c r="B2" s="149"/>
      <c r="C2" s="149"/>
      <c r="D2" s="149"/>
      <c r="E2" s="149"/>
      <c r="F2" s="149"/>
      <c r="G2" s="149"/>
      <c r="H2" s="149"/>
      <c r="I2" s="149"/>
      <c r="J2" s="149"/>
      <c r="K2" s="149"/>
      <c r="L2" s="149"/>
    </row>
    <row r="3" spans="1:13" s="23" customFormat="1" ht="13.5" customHeight="1">
      <c r="A3" s="20"/>
      <c r="B3" s="20"/>
      <c r="C3" s="20"/>
      <c r="D3" s="20"/>
      <c r="E3" s="20"/>
      <c r="F3" s="20"/>
      <c r="G3" s="20"/>
      <c r="H3" s="24"/>
      <c r="I3" s="21"/>
      <c r="J3" s="21"/>
      <c r="K3" s="22"/>
      <c r="L3" s="22"/>
    </row>
    <row r="4" spans="1:13" s="23" customFormat="1" ht="13.5" customHeight="1" thickBot="1">
      <c r="A4" s="32" t="s">
        <v>3</v>
      </c>
      <c r="B4" s="89"/>
      <c r="C4" s="88"/>
      <c r="D4" s="90"/>
      <c r="E4" s="90"/>
      <c r="F4" s="90"/>
      <c r="G4" s="90"/>
      <c r="H4" s="90"/>
      <c r="I4" s="90"/>
      <c r="J4" s="90"/>
      <c r="K4" s="90"/>
      <c r="L4" s="74" t="s">
        <v>33</v>
      </c>
    </row>
    <row r="5" spans="1:13" s="25" customFormat="1" ht="21" customHeight="1">
      <c r="A5" s="179" t="s">
        <v>66</v>
      </c>
      <c r="B5" s="158" t="s">
        <v>32</v>
      </c>
      <c r="C5" s="175" t="s">
        <v>31</v>
      </c>
      <c r="D5" s="177" t="s">
        <v>72</v>
      </c>
      <c r="E5" s="183" t="s">
        <v>64</v>
      </c>
      <c r="F5" s="183" t="s">
        <v>61</v>
      </c>
      <c r="G5" s="183" t="s">
        <v>62</v>
      </c>
      <c r="H5" s="181" t="s">
        <v>29</v>
      </c>
      <c r="I5" s="183" t="s">
        <v>28</v>
      </c>
      <c r="J5" s="183" t="s">
        <v>27</v>
      </c>
      <c r="K5" s="183" t="s">
        <v>26</v>
      </c>
      <c r="L5" s="170" t="s">
        <v>63</v>
      </c>
      <c r="M5" s="26"/>
    </row>
    <row r="6" spans="1:13" s="25" customFormat="1" ht="21" customHeight="1">
      <c r="A6" s="180"/>
      <c r="B6" s="160"/>
      <c r="C6" s="176"/>
      <c r="D6" s="178"/>
      <c r="E6" s="184"/>
      <c r="F6" s="184"/>
      <c r="G6" s="184"/>
      <c r="H6" s="182"/>
      <c r="I6" s="184"/>
      <c r="J6" s="184"/>
      <c r="K6" s="184"/>
      <c r="L6" s="185"/>
      <c r="M6" s="26"/>
    </row>
    <row r="7" spans="1:13" s="25" customFormat="1" ht="15.75" customHeight="1">
      <c r="A7" s="145" t="s">
        <v>34</v>
      </c>
      <c r="B7" s="102" t="s">
        <v>9</v>
      </c>
      <c r="C7" s="38">
        <v>43</v>
      </c>
      <c r="D7" s="91">
        <v>0</v>
      </c>
      <c r="E7" s="38">
        <v>12</v>
      </c>
      <c r="F7" s="38">
        <v>16</v>
      </c>
      <c r="G7" s="92">
        <v>0</v>
      </c>
      <c r="H7" s="66">
        <v>0</v>
      </c>
      <c r="I7" s="64">
        <v>2</v>
      </c>
      <c r="J7" s="38">
        <v>5</v>
      </c>
      <c r="K7" s="38">
        <v>5</v>
      </c>
      <c r="L7" s="45">
        <v>3</v>
      </c>
      <c r="M7" s="26"/>
    </row>
    <row r="8" spans="1:13" s="25" customFormat="1" ht="15.75" customHeight="1">
      <c r="A8" s="146"/>
      <c r="B8" s="100" t="s">
        <v>10</v>
      </c>
      <c r="C8" s="38">
        <v>59</v>
      </c>
      <c r="D8" s="93">
        <v>0</v>
      </c>
      <c r="E8" s="38">
        <v>0</v>
      </c>
      <c r="F8" s="38">
        <v>0</v>
      </c>
      <c r="G8" s="38">
        <v>0</v>
      </c>
      <c r="H8" s="64">
        <v>3</v>
      </c>
      <c r="I8" s="64">
        <v>4</v>
      </c>
      <c r="J8" s="38">
        <v>48</v>
      </c>
      <c r="K8" s="38">
        <v>3</v>
      </c>
      <c r="L8" s="45">
        <v>1</v>
      </c>
      <c r="M8" s="26"/>
    </row>
    <row r="9" spans="1:13" s="26" customFormat="1" ht="15.75" customHeight="1">
      <c r="A9" s="146"/>
      <c r="B9" s="100" t="s">
        <v>11</v>
      </c>
      <c r="C9" s="38">
        <v>318</v>
      </c>
      <c r="D9" s="93">
        <v>4</v>
      </c>
      <c r="E9" s="38">
        <v>13</v>
      </c>
      <c r="F9" s="38">
        <v>8</v>
      </c>
      <c r="G9" s="38">
        <v>4</v>
      </c>
      <c r="H9" s="64">
        <v>17</v>
      </c>
      <c r="I9" s="64">
        <v>24</v>
      </c>
      <c r="J9" s="38">
        <v>218</v>
      </c>
      <c r="K9" s="38">
        <v>19</v>
      </c>
      <c r="L9" s="45">
        <v>11</v>
      </c>
    </row>
    <row r="10" spans="1:13" s="25" customFormat="1" ht="15.75" customHeight="1">
      <c r="A10" s="146"/>
      <c r="B10" s="100" t="s">
        <v>14</v>
      </c>
      <c r="C10" s="38">
        <v>96</v>
      </c>
      <c r="D10" s="93">
        <v>0</v>
      </c>
      <c r="E10" s="38">
        <v>17</v>
      </c>
      <c r="F10" s="38">
        <v>3</v>
      </c>
      <c r="G10" s="38">
        <v>0</v>
      </c>
      <c r="H10" s="64">
        <v>3</v>
      </c>
      <c r="I10" s="64">
        <v>3</v>
      </c>
      <c r="J10" s="38">
        <v>64</v>
      </c>
      <c r="K10" s="38">
        <v>5</v>
      </c>
      <c r="L10" s="45">
        <v>1</v>
      </c>
      <c r="M10" s="26"/>
    </row>
    <row r="11" spans="1:13" s="25" customFormat="1" ht="15.75" customHeight="1">
      <c r="A11" s="147"/>
      <c r="B11" s="103" t="s">
        <v>12</v>
      </c>
      <c r="C11" s="46">
        <v>47</v>
      </c>
      <c r="D11" s="94">
        <v>0</v>
      </c>
      <c r="E11" s="46">
        <v>12</v>
      </c>
      <c r="F11" s="46">
        <v>21</v>
      </c>
      <c r="G11" s="46">
        <v>1</v>
      </c>
      <c r="H11" s="67">
        <v>4</v>
      </c>
      <c r="I11" s="67">
        <v>1</v>
      </c>
      <c r="J11" s="46">
        <v>3</v>
      </c>
      <c r="K11" s="46">
        <v>3</v>
      </c>
      <c r="L11" s="47">
        <v>2</v>
      </c>
      <c r="M11" s="26"/>
    </row>
    <row r="12" spans="1:13" s="25" customFormat="1" ht="15.75" customHeight="1">
      <c r="A12" s="145" t="s">
        <v>41</v>
      </c>
      <c r="B12" s="102" t="s">
        <v>9</v>
      </c>
      <c r="C12" s="38">
        <v>48</v>
      </c>
      <c r="D12" s="91">
        <v>0</v>
      </c>
      <c r="E12" s="38">
        <v>19</v>
      </c>
      <c r="F12" s="38">
        <v>1</v>
      </c>
      <c r="G12" s="92">
        <v>0</v>
      </c>
      <c r="H12" s="66">
        <v>1</v>
      </c>
      <c r="I12" s="64">
        <v>2</v>
      </c>
      <c r="J12" s="38">
        <v>20</v>
      </c>
      <c r="K12" s="38">
        <v>4</v>
      </c>
      <c r="L12" s="45">
        <v>1</v>
      </c>
      <c r="M12" s="26"/>
    </row>
    <row r="13" spans="1:13" s="25" customFormat="1" ht="15.75" customHeight="1">
      <c r="A13" s="146"/>
      <c r="B13" s="100" t="s">
        <v>10</v>
      </c>
      <c r="C13" s="38">
        <v>63</v>
      </c>
      <c r="D13" s="93">
        <v>0</v>
      </c>
      <c r="E13" s="38">
        <v>1</v>
      </c>
      <c r="F13" s="38">
        <v>0</v>
      </c>
      <c r="G13" s="38">
        <v>1</v>
      </c>
      <c r="H13" s="64">
        <v>0</v>
      </c>
      <c r="I13" s="64">
        <v>1</v>
      </c>
      <c r="J13" s="38">
        <v>59</v>
      </c>
      <c r="K13" s="38">
        <v>1</v>
      </c>
      <c r="L13" s="45">
        <v>0</v>
      </c>
      <c r="M13" s="26"/>
    </row>
    <row r="14" spans="1:13" ht="15.75" customHeight="1">
      <c r="A14" s="146"/>
      <c r="B14" s="100" t="s">
        <v>11</v>
      </c>
      <c r="C14" s="38">
        <v>288</v>
      </c>
      <c r="D14" s="93">
        <v>0</v>
      </c>
      <c r="E14" s="38">
        <v>14</v>
      </c>
      <c r="F14" s="38">
        <v>5</v>
      </c>
      <c r="G14" s="38">
        <v>0</v>
      </c>
      <c r="H14" s="64">
        <v>9</v>
      </c>
      <c r="I14" s="64">
        <v>35</v>
      </c>
      <c r="J14" s="38">
        <v>198</v>
      </c>
      <c r="K14" s="38">
        <v>20</v>
      </c>
      <c r="L14" s="45">
        <v>7</v>
      </c>
      <c r="M14" s="105"/>
    </row>
    <row r="15" spans="1:13" ht="15.75" customHeight="1">
      <c r="A15" s="146"/>
      <c r="B15" s="100" t="s">
        <v>14</v>
      </c>
      <c r="C15" s="38">
        <v>85</v>
      </c>
      <c r="D15" s="93">
        <v>0</v>
      </c>
      <c r="E15" s="38">
        <v>11</v>
      </c>
      <c r="F15" s="38">
        <v>1</v>
      </c>
      <c r="G15" s="38">
        <v>0</v>
      </c>
      <c r="H15" s="64">
        <v>0</v>
      </c>
      <c r="I15" s="64">
        <v>10</v>
      </c>
      <c r="J15" s="38">
        <v>59</v>
      </c>
      <c r="K15" s="38">
        <v>4</v>
      </c>
      <c r="L15" s="45">
        <v>0</v>
      </c>
      <c r="M15" s="105"/>
    </row>
    <row r="16" spans="1:13" ht="15.75" customHeight="1">
      <c r="A16" s="147"/>
      <c r="B16" s="103" t="s">
        <v>12</v>
      </c>
      <c r="C16" s="46">
        <v>32</v>
      </c>
      <c r="D16" s="94">
        <v>0</v>
      </c>
      <c r="E16" s="46">
        <v>7</v>
      </c>
      <c r="F16" s="46">
        <v>5</v>
      </c>
      <c r="G16" s="46">
        <v>0</v>
      </c>
      <c r="H16" s="67">
        <v>1</v>
      </c>
      <c r="I16" s="67">
        <v>3</v>
      </c>
      <c r="J16" s="46">
        <v>13</v>
      </c>
      <c r="K16" s="46">
        <v>3</v>
      </c>
      <c r="L16" s="47">
        <v>0</v>
      </c>
      <c r="M16" s="105"/>
    </row>
    <row r="17" spans="1:13" s="25" customFormat="1" ht="15.75" customHeight="1">
      <c r="A17" s="145" t="s">
        <v>45</v>
      </c>
      <c r="B17" s="104" t="s">
        <v>9</v>
      </c>
      <c r="C17" s="48">
        <v>35</v>
      </c>
      <c r="D17" s="95">
        <v>0</v>
      </c>
      <c r="E17" s="48">
        <v>9</v>
      </c>
      <c r="F17" s="48">
        <v>0</v>
      </c>
      <c r="G17" s="96">
        <v>0</v>
      </c>
      <c r="H17" s="69">
        <v>0</v>
      </c>
      <c r="I17" s="69">
        <v>0</v>
      </c>
      <c r="J17" s="48">
        <v>18</v>
      </c>
      <c r="K17" s="48">
        <v>7</v>
      </c>
      <c r="L17" s="49">
        <v>1</v>
      </c>
      <c r="M17" s="26"/>
    </row>
    <row r="18" spans="1:13" s="25" customFormat="1" ht="15.75" customHeight="1">
      <c r="A18" s="146"/>
      <c r="B18" s="100" t="s">
        <v>10</v>
      </c>
      <c r="C18" s="38">
        <v>61</v>
      </c>
      <c r="D18" s="93">
        <v>0</v>
      </c>
      <c r="E18" s="38">
        <v>3</v>
      </c>
      <c r="F18" s="38">
        <v>0</v>
      </c>
      <c r="G18" s="38">
        <v>0</v>
      </c>
      <c r="H18" s="64">
        <v>1</v>
      </c>
      <c r="I18" s="64">
        <v>1</v>
      </c>
      <c r="J18" s="38">
        <v>49</v>
      </c>
      <c r="K18" s="38">
        <v>7</v>
      </c>
      <c r="L18" s="45">
        <v>0</v>
      </c>
      <c r="M18" s="26"/>
    </row>
    <row r="19" spans="1:13" ht="15.75" customHeight="1">
      <c r="A19" s="146"/>
      <c r="B19" s="100" t="s">
        <v>11</v>
      </c>
      <c r="C19" s="38">
        <v>268</v>
      </c>
      <c r="D19" s="93">
        <v>0</v>
      </c>
      <c r="E19" s="38">
        <v>3</v>
      </c>
      <c r="F19" s="38">
        <v>2</v>
      </c>
      <c r="G19" s="38">
        <v>3</v>
      </c>
      <c r="H19" s="64">
        <v>0</v>
      </c>
      <c r="I19" s="64">
        <v>3</v>
      </c>
      <c r="J19" s="38">
        <v>206</v>
      </c>
      <c r="K19" s="38">
        <v>38</v>
      </c>
      <c r="L19" s="45">
        <v>13</v>
      </c>
      <c r="M19" s="105"/>
    </row>
    <row r="20" spans="1:13" ht="15.75" customHeight="1">
      <c r="A20" s="146"/>
      <c r="B20" s="100" t="s">
        <v>14</v>
      </c>
      <c r="C20" s="38">
        <v>71</v>
      </c>
      <c r="D20" s="93">
        <v>0</v>
      </c>
      <c r="E20" s="38">
        <v>3</v>
      </c>
      <c r="F20" s="38">
        <v>2</v>
      </c>
      <c r="G20" s="38">
        <v>0</v>
      </c>
      <c r="H20" s="64">
        <v>0</v>
      </c>
      <c r="I20" s="64">
        <v>1</v>
      </c>
      <c r="J20" s="38">
        <v>62</v>
      </c>
      <c r="K20" s="38">
        <v>2</v>
      </c>
      <c r="L20" s="45">
        <v>1</v>
      </c>
      <c r="M20" s="105"/>
    </row>
    <row r="21" spans="1:13" ht="15.75" customHeight="1" thickBot="1">
      <c r="A21" s="148"/>
      <c r="B21" s="101" t="s">
        <v>12</v>
      </c>
      <c r="C21" s="53">
        <v>31</v>
      </c>
      <c r="D21" s="97">
        <v>0</v>
      </c>
      <c r="E21" s="53">
        <v>13</v>
      </c>
      <c r="F21" s="53">
        <v>3</v>
      </c>
      <c r="G21" s="53">
        <v>0</v>
      </c>
      <c r="H21" s="72">
        <v>0</v>
      </c>
      <c r="I21" s="72">
        <v>1</v>
      </c>
      <c r="J21" s="53">
        <v>11</v>
      </c>
      <c r="K21" s="53">
        <v>2</v>
      </c>
      <c r="L21" s="54">
        <v>1</v>
      </c>
      <c r="M21" s="105"/>
    </row>
    <row r="22" spans="1:13">
      <c r="A22" s="55" t="s">
        <v>55</v>
      </c>
    </row>
    <row r="23" spans="1:13">
      <c r="A23" s="98"/>
    </row>
  </sheetData>
  <mergeCells count="16">
    <mergeCell ref="A2:L2"/>
    <mergeCell ref="H5:H6"/>
    <mergeCell ref="I5:I6"/>
    <mergeCell ref="J5:J6"/>
    <mergeCell ref="K5:K6"/>
    <mergeCell ref="L5:L6"/>
    <mergeCell ref="E5:E6"/>
    <mergeCell ref="F5:F6"/>
    <mergeCell ref="B5:B6"/>
    <mergeCell ref="G5:G6"/>
    <mergeCell ref="A7:A11"/>
    <mergeCell ref="A12:A16"/>
    <mergeCell ref="A17:A21"/>
    <mergeCell ref="C5:C6"/>
    <mergeCell ref="D5:D6"/>
    <mergeCell ref="A5:A6"/>
  </mergeCells>
  <phoneticPr fontId="6"/>
  <pageMargins left="0.78740157480314965" right="0.78740157480314965" top="0.59055118110236227" bottom="0.78740157480314965" header="0.59055118110236227" footer="0.59055118110236227"/>
  <pageSetup paperSize="9" pageOrder="overThenDown"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zoomScaleNormal="100" workbookViewId="0"/>
  </sheetViews>
  <sheetFormatPr defaultColWidth="8.625" defaultRowHeight="13.5"/>
  <cols>
    <col min="1" max="1" width="8.875" style="31" customWidth="1"/>
    <col min="2" max="2" width="10.625" style="30" customWidth="1"/>
    <col min="3" max="3" width="6.625" style="30" customWidth="1"/>
    <col min="4" max="5" width="8.625" style="30" customWidth="1"/>
    <col min="6" max="6" width="8.75" style="31" customWidth="1"/>
    <col min="7" max="11" width="9.625" style="31" customWidth="1"/>
    <col min="12" max="12" width="8.625" style="31" customWidth="1"/>
    <col min="13" max="16384" width="8.625" style="31"/>
  </cols>
  <sheetData>
    <row r="1" spans="1:13" s="25" customFormat="1" ht="36.75" customHeight="1">
      <c r="B1" s="28"/>
      <c r="C1" s="26"/>
      <c r="D1" s="29"/>
      <c r="E1" s="29"/>
      <c r="F1" s="31"/>
      <c r="G1" s="27"/>
      <c r="H1" s="27"/>
      <c r="I1" s="29"/>
      <c r="J1" s="29"/>
      <c r="K1" s="29"/>
      <c r="L1" s="29"/>
    </row>
    <row r="2" spans="1:13" s="25" customFormat="1" ht="22.5" customHeight="1">
      <c r="A2" s="149" t="s">
        <v>103</v>
      </c>
      <c r="B2" s="149"/>
      <c r="C2" s="149"/>
      <c r="D2" s="149"/>
      <c r="E2" s="149"/>
      <c r="F2" s="149"/>
      <c r="G2" s="149"/>
      <c r="H2" s="149"/>
      <c r="I2" s="149"/>
      <c r="J2" s="149"/>
      <c r="K2" s="149"/>
      <c r="L2" s="149"/>
    </row>
    <row r="3" spans="1:13" s="23" customFormat="1" ht="13.5" customHeight="1">
      <c r="A3" s="20"/>
      <c r="B3" s="20"/>
      <c r="C3" s="20"/>
      <c r="D3" s="20"/>
      <c r="E3" s="20"/>
      <c r="F3" s="20"/>
      <c r="G3" s="20"/>
      <c r="H3" s="24"/>
      <c r="I3" s="21"/>
      <c r="J3" s="21"/>
      <c r="K3" s="22"/>
      <c r="L3" s="22"/>
    </row>
    <row r="4" spans="1:13" s="25" customFormat="1" ht="13.5" customHeight="1" thickBot="1">
      <c r="A4" s="32" t="s">
        <v>3</v>
      </c>
      <c r="B4" s="82"/>
      <c r="C4" s="58"/>
      <c r="D4" s="106"/>
      <c r="E4" s="106"/>
      <c r="F4" s="90"/>
      <c r="G4" s="58"/>
      <c r="H4" s="58"/>
      <c r="I4" s="58"/>
      <c r="J4" s="58"/>
      <c r="K4" s="58"/>
      <c r="L4" s="74" t="s">
        <v>33</v>
      </c>
    </row>
    <row r="5" spans="1:13" s="25" customFormat="1" ht="21" customHeight="1">
      <c r="A5" s="150" t="s">
        <v>35</v>
      </c>
      <c r="B5" s="188" t="s">
        <v>32</v>
      </c>
      <c r="C5" s="189" t="s">
        <v>31</v>
      </c>
      <c r="D5" s="190" t="s">
        <v>30</v>
      </c>
      <c r="E5" s="177" t="s">
        <v>65</v>
      </c>
      <c r="F5" s="183" t="s">
        <v>61</v>
      </c>
      <c r="G5" s="183" t="s">
        <v>62</v>
      </c>
      <c r="H5" s="183" t="s">
        <v>29</v>
      </c>
      <c r="I5" s="183" t="s">
        <v>28</v>
      </c>
      <c r="J5" s="183" t="s">
        <v>27</v>
      </c>
      <c r="K5" s="170" t="s">
        <v>26</v>
      </c>
      <c r="L5" s="170" t="s">
        <v>107</v>
      </c>
    </row>
    <row r="6" spans="1:13" s="25" customFormat="1" ht="21" customHeight="1">
      <c r="A6" s="152"/>
      <c r="B6" s="174"/>
      <c r="C6" s="171"/>
      <c r="D6" s="191"/>
      <c r="E6" s="178"/>
      <c r="F6" s="184"/>
      <c r="G6" s="192"/>
      <c r="H6" s="184"/>
      <c r="I6" s="184"/>
      <c r="J6" s="194"/>
      <c r="K6" s="193"/>
      <c r="L6" s="193"/>
    </row>
    <row r="7" spans="1:13" s="25" customFormat="1" ht="17.25" customHeight="1">
      <c r="A7" s="186" t="s">
        <v>67</v>
      </c>
      <c r="B7" s="125" t="s">
        <v>2</v>
      </c>
      <c r="C7" s="38">
        <v>43</v>
      </c>
      <c r="D7" s="107">
        <v>27</v>
      </c>
      <c r="E7" s="108">
        <v>0</v>
      </c>
      <c r="F7" s="38">
        <v>0</v>
      </c>
      <c r="G7" s="38">
        <v>1</v>
      </c>
      <c r="H7" s="38">
        <v>0</v>
      </c>
      <c r="I7" s="39">
        <v>2</v>
      </c>
      <c r="J7" s="39">
        <v>5</v>
      </c>
      <c r="K7" s="40">
        <v>5</v>
      </c>
      <c r="L7" s="40">
        <v>3</v>
      </c>
    </row>
    <row r="8" spans="1:13" s="25" customFormat="1" ht="17.25" customHeight="1">
      <c r="A8" s="151"/>
      <c r="B8" s="126" t="s">
        <v>82</v>
      </c>
      <c r="C8" s="38">
        <v>59</v>
      </c>
      <c r="D8" s="109">
        <v>0</v>
      </c>
      <c r="E8" s="109">
        <v>0</v>
      </c>
      <c r="F8" s="38">
        <v>0</v>
      </c>
      <c r="G8" s="38">
        <v>0</v>
      </c>
      <c r="H8" s="38">
        <v>3</v>
      </c>
      <c r="I8" s="39">
        <v>4</v>
      </c>
      <c r="J8" s="39">
        <v>48</v>
      </c>
      <c r="K8" s="70">
        <v>3</v>
      </c>
      <c r="L8" s="70">
        <v>1</v>
      </c>
    </row>
    <row r="9" spans="1:13" s="25" customFormat="1" ht="17.25" customHeight="1">
      <c r="A9" s="151"/>
      <c r="B9" s="126" t="s">
        <v>6</v>
      </c>
      <c r="C9" s="38">
        <v>318</v>
      </c>
      <c r="D9" s="109">
        <v>25</v>
      </c>
      <c r="E9" s="109">
        <v>0</v>
      </c>
      <c r="F9" s="38">
        <v>1</v>
      </c>
      <c r="G9" s="38">
        <v>3</v>
      </c>
      <c r="H9" s="38">
        <v>17</v>
      </c>
      <c r="I9" s="39">
        <v>24</v>
      </c>
      <c r="J9" s="39">
        <v>218</v>
      </c>
      <c r="K9" s="39">
        <v>19</v>
      </c>
      <c r="L9" s="39">
        <v>11</v>
      </c>
    </row>
    <row r="10" spans="1:13" s="25" customFormat="1" ht="17.25" customHeight="1">
      <c r="A10" s="151"/>
      <c r="B10" s="126" t="s">
        <v>7</v>
      </c>
      <c r="C10" s="41">
        <v>96</v>
      </c>
      <c r="D10" s="109">
        <v>20</v>
      </c>
      <c r="E10" s="109">
        <v>0</v>
      </c>
      <c r="F10" s="38">
        <v>0</v>
      </c>
      <c r="G10" s="38">
        <v>0</v>
      </c>
      <c r="H10" s="38">
        <v>3</v>
      </c>
      <c r="I10" s="39">
        <v>3</v>
      </c>
      <c r="J10" s="39">
        <v>64</v>
      </c>
      <c r="K10" s="39">
        <v>5</v>
      </c>
      <c r="L10" s="39">
        <v>1</v>
      </c>
    </row>
    <row r="11" spans="1:13" s="25" customFormat="1" ht="17.25" customHeight="1">
      <c r="A11" s="152"/>
      <c r="B11" s="128" t="s">
        <v>8</v>
      </c>
      <c r="C11" s="46">
        <v>47</v>
      </c>
      <c r="D11" s="110">
        <v>33</v>
      </c>
      <c r="E11" s="110">
        <v>0</v>
      </c>
      <c r="F11" s="46">
        <v>0</v>
      </c>
      <c r="G11" s="46">
        <v>1</v>
      </c>
      <c r="H11" s="46">
        <v>5</v>
      </c>
      <c r="I11" s="68">
        <v>0</v>
      </c>
      <c r="J11" s="68">
        <v>3</v>
      </c>
      <c r="K11" s="68">
        <v>3</v>
      </c>
      <c r="L11" s="68">
        <v>2</v>
      </c>
    </row>
    <row r="12" spans="1:13" s="25" customFormat="1" ht="17.25" customHeight="1">
      <c r="A12" s="186" t="s">
        <v>41</v>
      </c>
      <c r="B12" s="125" t="s">
        <v>2</v>
      </c>
      <c r="C12" s="38">
        <v>48</v>
      </c>
      <c r="D12" s="107">
        <v>20</v>
      </c>
      <c r="E12" s="108">
        <v>0</v>
      </c>
      <c r="F12" s="38">
        <v>0</v>
      </c>
      <c r="G12" s="38">
        <v>0</v>
      </c>
      <c r="H12" s="38">
        <v>1</v>
      </c>
      <c r="I12" s="39">
        <v>2</v>
      </c>
      <c r="J12" s="39">
        <v>20</v>
      </c>
      <c r="K12" s="40">
        <v>4</v>
      </c>
      <c r="L12" s="40">
        <v>1</v>
      </c>
      <c r="M12" s="26"/>
    </row>
    <row r="13" spans="1:13" s="25" customFormat="1" ht="16.5" customHeight="1">
      <c r="A13" s="151"/>
      <c r="B13" s="126" t="s">
        <v>82</v>
      </c>
      <c r="C13" s="38">
        <v>63</v>
      </c>
      <c r="D13" s="109">
        <v>1</v>
      </c>
      <c r="E13" s="109">
        <v>0</v>
      </c>
      <c r="F13" s="38">
        <v>0</v>
      </c>
      <c r="G13" s="38">
        <v>1</v>
      </c>
      <c r="H13" s="38">
        <v>0</v>
      </c>
      <c r="I13" s="39">
        <v>1</v>
      </c>
      <c r="J13" s="39">
        <v>59</v>
      </c>
      <c r="K13" s="70">
        <v>1</v>
      </c>
      <c r="L13" s="70">
        <v>0</v>
      </c>
      <c r="M13" s="26"/>
    </row>
    <row r="14" spans="1:13" s="26" customFormat="1" ht="16.5" customHeight="1">
      <c r="A14" s="151"/>
      <c r="B14" s="126" t="s">
        <v>6</v>
      </c>
      <c r="C14" s="38">
        <v>288</v>
      </c>
      <c r="D14" s="109">
        <v>19</v>
      </c>
      <c r="E14" s="109">
        <v>0</v>
      </c>
      <c r="F14" s="38">
        <v>0</v>
      </c>
      <c r="G14" s="38">
        <v>0</v>
      </c>
      <c r="H14" s="38">
        <v>9</v>
      </c>
      <c r="I14" s="39">
        <v>35</v>
      </c>
      <c r="J14" s="39">
        <v>198</v>
      </c>
      <c r="K14" s="39">
        <v>20</v>
      </c>
      <c r="L14" s="39">
        <v>7</v>
      </c>
    </row>
    <row r="15" spans="1:13" s="25" customFormat="1" ht="16.5" customHeight="1">
      <c r="A15" s="151"/>
      <c r="B15" s="126" t="s">
        <v>7</v>
      </c>
      <c r="C15" s="41">
        <v>85</v>
      </c>
      <c r="D15" s="109">
        <v>12</v>
      </c>
      <c r="E15" s="109">
        <v>0</v>
      </c>
      <c r="F15" s="38">
        <v>0</v>
      </c>
      <c r="G15" s="38">
        <v>0</v>
      </c>
      <c r="H15" s="38">
        <v>0</v>
      </c>
      <c r="I15" s="39">
        <v>12</v>
      </c>
      <c r="J15" s="39">
        <v>57</v>
      </c>
      <c r="K15" s="39">
        <v>4</v>
      </c>
      <c r="L15" s="39">
        <v>0</v>
      </c>
      <c r="M15" s="26"/>
    </row>
    <row r="16" spans="1:13" s="25" customFormat="1" ht="16.5" customHeight="1">
      <c r="A16" s="152"/>
      <c r="B16" s="128" t="s">
        <v>8</v>
      </c>
      <c r="C16" s="46">
        <v>32</v>
      </c>
      <c r="D16" s="110">
        <v>12</v>
      </c>
      <c r="E16" s="110">
        <v>0</v>
      </c>
      <c r="F16" s="46">
        <v>0</v>
      </c>
      <c r="G16" s="46">
        <v>0</v>
      </c>
      <c r="H16" s="46">
        <v>2</v>
      </c>
      <c r="I16" s="68">
        <v>3</v>
      </c>
      <c r="J16" s="68">
        <v>12</v>
      </c>
      <c r="K16" s="68">
        <v>3</v>
      </c>
      <c r="L16" s="68">
        <v>0</v>
      </c>
      <c r="M16" s="26"/>
    </row>
    <row r="17" spans="1:13" ht="16.5" customHeight="1">
      <c r="A17" s="186" t="s">
        <v>45</v>
      </c>
      <c r="B17" s="125" t="s">
        <v>2</v>
      </c>
      <c r="C17" s="48">
        <v>35</v>
      </c>
      <c r="D17" s="107">
        <v>9</v>
      </c>
      <c r="E17" s="108">
        <v>0</v>
      </c>
      <c r="F17" s="38">
        <v>0</v>
      </c>
      <c r="G17" s="48">
        <v>0</v>
      </c>
      <c r="H17" s="48">
        <v>0</v>
      </c>
      <c r="I17" s="70">
        <v>0</v>
      </c>
      <c r="J17" s="70">
        <v>18</v>
      </c>
      <c r="K17" s="70">
        <v>7</v>
      </c>
      <c r="L17" s="70">
        <v>1</v>
      </c>
      <c r="M17" s="105"/>
    </row>
    <row r="18" spans="1:13" ht="16.5" customHeight="1">
      <c r="A18" s="151"/>
      <c r="B18" s="126" t="s">
        <v>82</v>
      </c>
      <c r="C18" s="38">
        <v>61</v>
      </c>
      <c r="D18" s="109">
        <v>3</v>
      </c>
      <c r="E18" s="109">
        <v>0</v>
      </c>
      <c r="F18" s="38">
        <v>0</v>
      </c>
      <c r="G18" s="38">
        <v>0</v>
      </c>
      <c r="H18" s="38">
        <v>1</v>
      </c>
      <c r="I18" s="39">
        <v>1</v>
      </c>
      <c r="J18" s="39">
        <v>49</v>
      </c>
      <c r="K18" s="70">
        <v>7</v>
      </c>
      <c r="L18" s="70">
        <v>0</v>
      </c>
      <c r="M18" s="105"/>
    </row>
    <row r="19" spans="1:13" ht="16.5" customHeight="1">
      <c r="A19" s="151"/>
      <c r="B19" s="126" t="s">
        <v>6</v>
      </c>
      <c r="C19" s="38">
        <v>268</v>
      </c>
      <c r="D19" s="109">
        <v>8</v>
      </c>
      <c r="E19" s="109">
        <v>0</v>
      </c>
      <c r="F19" s="38">
        <v>0</v>
      </c>
      <c r="G19" s="38">
        <v>0</v>
      </c>
      <c r="H19" s="38">
        <v>0</v>
      </c>
      <c r="I19" s="39">
        <v>3</v>
      </c>
      <c r="J19" s="39">
        <v>206</v>
      </c>
      <c r="K19" s="39">
        <v>38</v>
      </c>
      <c r="L19" s="39">
        <v>13</v>
      </c>
      <c r="M19" s="105"/>
    </row>
    <row r="20" spans="1:13" ht="16.5" customHeight="1">
      <c r="A20" s="151"/>
      <c r="B20" s="126" t="s">
        <v>7</v>
      </c>
      <c r="C20" s="41">
        <v>71</v>
      </c>
      <c r="D20" s="109">
        <v>5</v>
      </c>
      <c r="E20" s="109">
        <v>0</v>
      </c>
      <c r="F20" s="38">
        <v>0</v>
      </c>
      <c r="G20" s="38">
        <v>0</v>
      </c>
      <c r="H20" s="38">
        <v>0</v>
      </c>
      <c r="I20" s="39">
        <v>1</v>
      </c>
      <c r="J20" s="39">
        <v>62</v>
      </c>
      <c r="K20" s="39">
        <v>2</v>
      </c>
      <c r="L20" s="39">
        <v>1</v>
      </c>
      <c r="M20" s="105"/>
    </row>
    <row r="21" spans="1:13" ht="16.5" customHeight="1" thickBot="1">
      <c r="A21" s="187"/>
      <c r="B21" s="127" t="s">
        <v>8</v>
      </c>
      <c r="C21" s="53">
        <v>31</v>
      </c>
      <c r="D21" s="111">
        <v>16</v>
      </c>
      <c r="E21" s="111">
        <v>0</v>
      </c>
      <c r="F21" s="53">
        <v>0</v>
      </c>
      <c r="G21" s="53">
        <v>0</v>
      </c>
      <c r="H21" s="53">
        <v>0</v>
      </c>
      <c r="I21" s="73">
        <v>1</v>
      </c>
      <c r="J21" s="73">
        <v>11</v>
      </c>
      <c r="K21" s="73">
        <v>2</v>
      </c>
      <c r="L21" s="73">
        <v>1</v>
      </c>
      <c r="M21" s="105"/>
    </row>
    <row r="22" spans="1:13">
      <c r="A22" s="55" t="s">
        <v>55</v>
      </c>
    </row>
    <row r="23" spans="1:13">
      <c r="A23" s="98"/>
    </row>
  </sheetData>
  <mergeCells count="16">
    <mergeCell ref="A7:A11"/>
    <mergeCell ref="A12:A16"/>
    <mergeCell ref="A17:A21"/>
    <mergeCell ref="A2:L2"/>
    <mergeCell ref="A5:A6"/>
    <mergeCell ref="B5:B6"/>
    <mergeCell ref="C5:C6"/>
    <mergeCell ref="D5:D6"/>
    <mergeCell ref="G5:G6"/>
    <mergeCell ref="L5:L6"/>
    <mergeCell ref="F5:F6"/>
    <mergeCell ref="E5:E6"/>
    <mergeCell ref="K5:K6"/>
    <mergeCell ref="H5:H6"/>
    <mergeCell ref="I5:I6"/>
    <mergeCell ref="J5:J6"/>
  </mergeCells>
  <phoneticPr fontId="1"/>
  <pageMargins left="0.78740157480314965" right="0.78740157480314965" top="0.59055118110236227" bottom="0.78740157480314965" header="0.59055118110236227" footer="0.59055118110236227"/>
  <pageSetup paperSize="9" pageOrder="overThenDown"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showGridLines="0" workbookViewId="0"/>
  </sheetViews>
  <sheetFormatPr defaultRowHeight="13.5"/>
  <cols>
    <col min="9" max="9" width="9" customWidth="1"/>
    <col min="10" max="11" width="9.5" bestFit="1" customWidth="1"/>
  </cols>
  <sheetData>
    <row r="1" spans="1:13" ht="30" customHeight="1"/>
    <row r="2" spans="1:13" ht="30.75" customHeight="1">
      <c r="A2" s="195" t="s">
        <v>102</v>
      </c>
      <c r="B2" s="195"/>
      <c r="C2" s="195"/>
      <c r="D2" s="195"/>
      <c r="E2" s="195"/>
      <c r="F2" s="195"/>
      <c r="G2" s="195"/>
      <c r="H2" s="195"/>
      <c r="I2" s="195"/>
      <c r="J2" s="195"/>
      <c r="K2" s="195"/>
      <c r="L2" s="112"/>
      <c r="M2" s="112"/>
    </row>
    <row r="3" spans="1:13" ht="14.25" thickBot="1">
      <c r="A3" s="114" t="s">
        <v>84</v>
      </c>
      <c r="B3" s="114"/>
      <c r="C3" s="114"/>
      <c r="D3" s="114"/>
      <c r="E3" s="114"/>
      <c r="F3" s="114"/>
      <c r="G3" s="114"/>
      <c r="H3" s="114"/>
      <c r="I3" s="116"/>
      <c r="J3" s="112" t="s">
        <v>100</v>
      </c>
      <c r="K3" s="112"/>
      <c r="L3" s="112"/>
      <c r="M3" s="112"/>
    </row>
    <row r="4" spans="1:13" s="99" customFormat="1" ht="33" customHeight="1">
      <c r="A4" s="129" t="s">
        <v>94</v>
      </c>
      <c r="B4" s="115" t="s">
        <v>87</v>
      </c>
      <c r="C4" s="123" t="s">
        <v>95</v>
      </c>
      <c r="D4" s="118" t="s">
        <v>88</v>
      </c>
      <c r="E4" s="123" t="s">
        <v>96</v>
      </c>
      <c r="F4" s="123" t="s">
        <v>89</v>
      </c>
      <c r="G4" s="123" t="s">
        <v>90</v>
      </c>
      <c r="H4" s="124" t="s">
        <v>97</v>
      </c>
      <c r="I4" s="131" t="s">
        <v>98</v>
      </c>
      <c r="J4" s="131" t="s">
        <v>91</v>
      </c>
      <c r="K4" s="133" t="s">
        <v>92</v>
      </c>
      <c r="L4" s="113"/>
    </row>
    <row r="5" spans="1:13" ht="18.75" customHeight="1">
      <c r="A5" s="117" t="s">
        <v>85</v>
      </c>
      <c r="B5" s="95">
        <v>563</v>
      </c>
      <c r="C5" s="95">
        <v>43</v>
      </c>
      <c r="D5" s="95">
        <v>112</v>
      </c>
      <c r="E5" s="48" t="s">
        <v>93</v>
      </c>
      <c r="F5" s="95">
        <v>22</v>
      </c>
      <c r="G5" s="95">
        <v>1</v>
      </c>
      <c r="H5" s="48" t="s">
        <v>93</v>
      </c>
      <c r="I5" s="130">
        <v>30</v>
      </c>
      <c r="J5" s="134">
        <v>25</v>
      </c>
      <c r="K5" s="135">
        <v>462</v>
      </c>
      <c r="L5" s="112"/>
    </row>
    <row r="6" spans="1:13" ht="18.75" customHeight="1">
      <c r="A6" s="119" t="s">
        <v>86</v>
      </c>
      <c r="B6" s="93">
        <v>516</v>
      </c>
      <c r="C6" s="93">
        <v>31</v>
      </c>
      <c r="D6" s="93">
        <v>108</v>
      </c>
      <c r="E6" s="38">
        <v>1</v>
      </c>
      <c r="F6" s="93">
        <v>33</v>
      </c>
      <c r="G6" s="93">
        <v>2</v>
      </c>
      <c r="H6" s="38" t="s">
        <v>93</v>
      </c>
      <c r="I6" s="93">
        <v>3</v>
      </c>
      <c r="J6" s="136">
        <v>15</v>
      </c>
      <c r="K6" s="137">
        <v>452</v>
      </c>
      <c r="L6" s="112"/>
    </row>
    <row r="7" spans="1:13" ht="18.75" customHeight="1" thickBot="1">
      <c r="A7" s="120" t="s">
        <v>68</v>
      </c>
      <c r="B7" s="97">
        <v>466</v>
      </c>
      <c r="C7" s="97">
        <v>19</v>
      </c>
      <c r="D7" s="97">
        <v>143</v>
      </c>
      <c r="E7" s="53" t="s">
        <v>93</v>
      </c>
      <c r="F7" s="97">
        <v>13</v>
      </c>
      <c r="G7" s="97">
        <v>3</v>
      </c>
      <c r="H7" s="53">
        <v>1</v>
      </c>
      <c r="I7" s="132">
        <v>1</v>
      </c>
      <c r="J7" s="138">
        <v>8</v>
      </c>
      <c r="K7" s="139">
        <v>425</v>
      </c>
      <c r="L7" s="112"/>
    </row>
    <row r="8" spans="1:13">
      <c r="A8" s="121" t="s">
        <v>83</v>
      </c>
    </row>
    <row r="9" spans="1:13">
      <c r="A9" s="121" t="s">
        <v>99</v>
      </c>
    </row>
  </sheetData>
  <mergeCells count="1">
    <mergeCell ref="A2:K2"/>
  </mergeCells>
  <phoneticPr fontId="6"/>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目次</vt:lpstr>
      <vt:lpstr>087</vt:lpstr>
      <vt:lpstr>088</vt:lpstr>
      <vt:lpstr>089</vt:lpstr>
      <vt:lpstr>090</vt:lpstr>
      <vt:lpstr>091</vt:lpstr>
      <vt:lpstr>092</vt:lpstr>
      <vt:lpstr>'087'!Print_Area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user</cp:lastModifiedBy>
  <cp:lastPrinted>2022-05-12T01:05:15Z</cp:lastPrinted>
  <dcterms:created xsi:type="dcterms:W3CDTF">2013-07-25T00:12:45Z</dcterms:created>
  <dcterms:modified xsi:type="dcterms:W3CDTF">2022-06-29T02:19:35Z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37119</vt:lpwstr>
  </property>
  <property fmtid="{D5CDD505-2E9C-101B-9397-08002B2CF9AE}" pid="3" name="NXPowerLiteSettings">
    <vt:lpwstr>F74006B004C800</vt:lpwstr>
  </property>
  <property fmtid="{D5CDD505-2E9C-101B-9397-08002B2CF9AE}" pid="4" name="NXPowerLiteVersion">
    <vt:lpwstr>S5.2.4</vt:lpwstr>
  </property>
</Properties>
</file>