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gwn-fsv-01.saga-net.local\共有フォルダ\総務法制課\Public\３係　統計係\05 刊行物\01 統計書\R2年版統計データ\05 入力用\"/>
    </mc:Choice>
  </mc:AlternateContent>
  <bookViews>
    <workbookView xWindow="0" yWindow="0" windowWidth="20490" windowHeight="7680" tabRatio="858" activeTab="2"/>
  </bookViews>
  <sheets>
    <sheet name="目次" sheetId="8" r:id="rId1"/>
    <sheet name="101" sheetId="5" r:id="rId2"/>
    <sheet name="102" sheetId="6" r:id="rId3"/>
    <sheet name="103" sheetId="7" r:id="rId4"/>
  </sheets>
  <externalReferences>
    <externalReference r:id="rId5"/>
  </externalReferences>
  <definedNames>
    <definedName name="hyouhon">[1]変化方向表!$A$6:$E$40</definedName>
    <definedName name="list">#REF!</definedName>
  </definedNames>
  <calcPr calcId="162913"/>
</workbook>
</file>

<file path=xl/calcChain.xml><?xml version="1.0" encoding="utf-8"?>
<calcChain xmlns="http://schemas.openxmlformats.org/spreadsheetml/2006/main">
  <c r="C7" i="8" l="1"/>
  <c r="B7" i="8"/>
  <c r="C6" i="8"/>
  <c r="B6" i="8"/>
  <c r="C5" i="8"/>
  <c r="B5" i="8"/>
</calcChain>
</file>

<file path=xl/sharedStrings.xml><?xml version="1.0" encoding="utf-8"?>
<sst xmlns="http://schemas.openxmlformats.org/spreadsheetml/2006/main" count="222" uniqueCount="158">
  <si>
    <t>各種商品卸売業</t>
  </si>
  <si>
    <t>繊維・衣服等卸売業</t>
  </si>
  <si>
    <t>飲食料品卸売業</t>
  </si>
  <si>
    <t>農畜産物・水産物</t>
  </si>
  <si>
    <t>食料・飲料</t>
  </si>
  <si>
    <t>建築材料</t>
  </si>
  <si>
    <t>化学製品</t>
  </si>
  <si>
    <t>再生資源</t>
  </si>
  <si>
    <t>機械器具卸売業</t>
  </si>
  <si>
    <t>自動車</t>
  </si>
  <si>
    <t>電気機械器具</t>
  </si>
  <si>
    <t>その他の機械器具</t>
  </si>
  <si>
    <t>その他の卸売業</t>
  </si>
  <si>
    <t>家具・建具・じゅう器等</t>
  </si>
  <si>
    <t>医薬品・化粧品等</t>
  </si>
  <si>
    <t>他に分類されない卸売業</t>
  </si>
  <si>
    <t>総数</t>
    <rPh sb="0" eb="2">
      <t>ソウスウ</t>
    </rPh>
    <phoneticPr fontId="2"/>
  </si>
  <si>
    <t>身の回り品</t>
    <rPh sb="0" eb="1">
      <t>ミ</t>
    </rPh>
    <rPh sb="2" eb="3">
      <t>マワ</t>
    </rPh>
    <rPh sb="4" eb="5">
      <t>ヒン</t>
    </rPh>
    <phoneticPr fontId="2"/>
  </si>
  <si>
    <t>石油・鉱物</t>
    <rPh sb="0" eb="2">
      <t>セキユ</t>
    </rPh>
    <rPh sb="3" eb="5">
      <t>コウブツ</t>
    </rPh>
    <phoneticPr fontId="2"/>
  </si>
  <si>
    <t>鉄鋼製品</t>
    <rPh sb="0" eb="2">
      <t>テッコウ</t>
    </rPh>
    <rPh sb="2" eb="4">
      <t>セイヒン</t>
    </rPh>
    <phoneticPr fontId="2"/>
  </si>
  <si>
    <t>非鉄金属</t>
    <rPh sb="0" eb="2">
      <t>ヒテツ</t>
    </rPh>
    <rPh sb="2" eb="4">
      <t>キンゾク</t>
    </rPh>
    <phoneticPr fontId="2"/>
  </si>
  <si>
    <t>産業機械器具</t>
    <rPh sb="0" eb="2">
      <t>サンギョウ</t>
    </rPh>
    <rPh sb="2" eb="4">
      <t>キカイ</t>
    </rPh>
    <rPh sb="4" eb="6">
      <t>キグ</t>
    </rPh>
    <phoneticPr fontId="2"/>
  </si>
  <si>
    <t>従 業 者 数
（人）</t>
    <rPh sb="0" eb="1">
      <t>ジュウ</t>
    </rPh>
    <rPh sb="2" eb="3">
      <t>ギョウ</t>
    </rPh>
    <rPh sb="4" eb="5">
      <t>シャ</t>
    </rPh>
    <rPh sb="6" eb="7">
      <t>カズ</t>
    </rPh>
    <rPh sb="9" eb="10">
      <t>ヒト</t>
    </rPh>
    <phoneticPr fontId="2"/>
  </si>
  <si>
    <t>紙・紙製品</t>
    <rPh sb="0" eb="1">
      <t>カミ</t>
    </rPh>
    <rPh sb="2" eb="3">
      <t>カミ</t>
    </rPh>
    <rPh sb="3" eb="5">
      <t>セイヒン</t>
    </rPh>
    <phoneticPr fontId="2"/>
  </si>
  <si>
    <t>機械器具小売業</t>
    <rPh sb="0" eb="2">
      <t>キカイ</t>
    </rPh>
    <rPh sb="2" eb="4">
      <t>キグ</t>
    </rPh>
    <rPh sb="4" eb="7">
      <t>コウリギョウ</t>
    </rPh>
    <phoneticPr fontId="2"/>
  </si>
  <si>
    <t>各種商品小売業</t>
    <rPh sb="0" eb="2">
      <t>カクシュ</t>
    </rPh>
    <rPh sb="2" eb="4">
      <t>ショウヒン</t>
    </rPh>
    <rPh sb="4" eb="7">
      <t>コウリギョウ</t>
    </rPh>
    <phoneticPr fontId="2"/>
  </si>
  <si>
    <t>自動車</t>
    <rPh sb="0" eb="3">
      <t>ジドウシャ</t>
    </rPh>
    <phoneticPr fontId="2"/>
  </si>
  <si>
    <t>百貨店・総合スーパー</t>
    <rPh sb="0" eb="3">
      <t>ヒャッカテン</t>
    </rPh>
    <rPh sb="4" eb="6">
      <t>ソウゴウ</t>
    </rPh>
    <phoneticPr fontId="2"/>
  </si>
  <si>
    <t>自転車</t>
    <rPh sb="0" eb="3">
      <t>ジテンシャ</t>
    </rPh>
    <phoneticPr fontId="2"/>
  </si>
  <si>
    <t>その他の各種商品(従業者が常時50人未満)</t>
    <rPh sb="2" eb="3">
      <t>タ</t>
    </rPh>
    <rPh sb="4" eb="6">
      <t>カクシュ</t>
    </rPh>
    <rPh sb="6" eb="8">
      <t>ショウヒン</t>
    </rPh>
    <rPh sb="9" eb="12">
      <t>ジュウギョウシャ</t>
    </rPh>
    <rPh sb="13" eb="15">
      <t>ジョウジ</t>
    </rPh>
    <rPh sb="17" eb="18">
      <t>ニン</t>
    </rPh>
    <rPh sb="18" eb="20">
      <t>ミマン</t>
    </rPh>
    <phoneticPr fontId="2"/>
  </si>
  <si>
    <t>機械器具（自動車，自転車を除く）</t>
    <rPh sb="0" eb="2">
      <t>キカイ</t>
    </rPh>
    <rPh sb="2" eb="4">
      <t>キグ</t>
    </rPh>
    <rPh sb="5" eb="8">
      <t>ジドウシャ</t>
    </rPh>
    <rPh sb="9" eb="12">
      <t>ジテンシャ</t>
    </rPh>
    <rPh sb="13" eb="14">
      <t>ノゾ</t>
    </rPh>
    <phoneticPr fontId="2"/>
  </si>
  <si>
    <t>織物・衣服・身の回り品小売業</t>
    <rPh sb="0" eb="2">
      <t>オリモノ</t>
    </rPh>
    <rPh sb="3" eb="5">
      <t>イフク</t>
    </rPh>
    <rPh sb="6" eb="7">
      <t>ミ</t>
    </rPh>
    <rPh sb="8" eb="9">
      <t>マワ</t>
    </rPh>
    <rPh sb="10" eb="11">
      <t>ヒン</t>
    </rPh>
    <rPh sb="11" eb="14">
      <t>コウリギョウ</t>
    </rPh>
    <phoneticPr fontId="2"/>
  </si>
  <si>
    <t>その他の小売業</t>
    <rPh sb="2" eb="3">
      <t>タ</t>
    </rPh>
    <rPh sb="4" eb="7">
      <t>コウリギョウ</t>
    </rPh>
    <phoneticPr fontId="2"/>
  </si>
  <si>
    <t>呉服・服地・寝具</t>
    <rPh sb="0" eb="2">
      <t>ゴフク</t>
    </rPh>
    <rPh sb="3" eb="5">
      <t>フクジ</t>
    </rPh>
    <rPh sb="6" eb="8">
      <t>シング</t>
    </rPh>
    <phoneticPr fontId="2"/>
  </si>
  <si>
    <t>家具・建具・畳</t>
    <rPh sb="0" eb="2">
      <t>カグ</t>
    </rPh>
    <rPh sb="3" eb="5">
      <t>タテグ</t>
    </rPh>
    <rPh sb="6" eb="7">
      <t>タタミ</t>
    </rPh>
    <phoneticPr fontId="2"/>
  </si>
  <si>
    <t>男子服</t>
    <rPh sb="0" eb="2">
      <t>ダンシ</t>
    </rPh>
    <rPh sb="2" eb="3">
      <t>フク</t>
    </rPh>
    <phoneticPr fontId="2"/>
  </si>
  <si>
    <t>じゅう器</t>
    <rPh sb="3" eb="4">
      <t>キ</t>
    </rPh>
    <phoneticPr fontId="2"/>
  </si>
  <si>
    <t>婦人・子供服</t>
    <rPh sb="0" eb="2">
      <t>フジン</t>
    </rPh>
    <rPh sb="3" eb="6">
      <t>コドモフク</t>
    </rPh>
    <phoneticPr fontId="2"/>
  </si>
  <si>
    <t>医薬品・化粧品</t>
    <rPh sb="0" eb="3">
      <t>イヤクヒン</t>
    </rPh>
    <rPh sb="4" eb="7">
      <t>ケショウヒン</t>
    </rPh>
    <phoneticPr fontId="2"/>
  </si>
  <si>
    <t>靴・履物</t>
    <rPh sb="0" eb="1">
      <t>クツ</t>
    </rPh>
    <rPh sb="2" eb="4">
      <t>ハキモノ</t>
    </rPh>
    <phoneticPr fontId="2"/>
  </si>
  <si>
    <t>農耕用品</t>
    <rPh sb="0" eb="2">
      <t>ノウコウ</t>
    </rPh>
    <rPh sb="2" eb="4">
      <t>ヨウヒン</t>
    </rPh>
    <phoneticPr fontId="2"/>
  </si>
  <si>
    <t>その他の織物・衣服・身の回り品</t>
    <rPh sb="2" eb="3">
      <t>タ</t>
    </rPh>
    <rPh sb="4" eb="6">
      <t>オリモノ</t>
    </rPh>
    <rPh sb="7" eb="9">
      <t>イフク</t>
    </rPh>
    <rPh sb="10" eb="11">
      <t>ミ</t>
    </rPh>
    <rPh sb="12" eb="13">
      <t>マワ</t>
    </rPh>
    <rPh sb="14" eb="15">
      <t>ヒン</t>
    </rPh>
    <phoneticPr fontId="2"/>
  </si>
  <si>
    <t>燃料</t>
    <rPh sb="0" eb="2">
      <t>ネンリョウ</t>
    </rPh>
    <phoneticPr fontId="2"/>
  </si>
  <si>
    <t>飲食料品小売業</t>
    <rPh sb="0" eb="2">
      <t>インショク</t>
    </rPh>
    <rPh sb="2" eb="3">
      <t>リョウ</t>
    </rPh>
    <rPh sb="3" eb="4">
      <t>シナ</t>
    </rPh>
    <rPh sb="4" eb="7">
      <t>コウリギョウ</t>
    </rPh>
    <phoneticPr fontId="2"/>
  </si>
  <si>
    <t>書籍・文房具</t>
    <rPh sb="0" eb="2">
      <t>ショセキ</t>
    </rPh>
    <rPh sb="3" eb="6">
      <t>ブンボウグ</t>
    </rPh>
    <phoneticPr fontId="2"/>
  </si>
  <si>
    <t>各種食料品</t>
    <rPh sb="0" eb="2">
      <t>カクシュ</t>
    </rPh>
    <rPh sb="2" eb="5">
      <t>ショクリョウヒン</t>
    </rPh>
    <phoneticPr fontId="2"/>
  </si>
  <si>
    <t>スポーツ用品・がん具・娯楽用品・楽器</t>
    <rPh sb="4" eb="6">
      <t>ヨウヒン</t>
    </rPh>
    <rPh sb="9" eb="10">
      <t>グ</t>
    </rPh>
    <rPh sb="11" eb="13">
      <t>ゴラク</t>
    </rPh>
    <rPh sb="13" eb="15">
      <t>ヨウヒン</t>
    </rPh>
    <rPh sb="16" eb="18">
      <t>ガッキ</t>
    </rPh>
    <phoneticPr fontId="2"/>
  </si>
  <si>
    <t>野菜・果実</t>
    <rPh sb="0" eb="2">
      <t>ヤサイ</t>
    </rPh>
    <rPh sb="3" eb="5">
      <t>カジツ</t>
    </rPh>
    <phoneticPr fontId="2"/>
  </si>
  <si>
    <t>写真機・時計・眼鏡</t>
    <rPh sb="0" eb="3">
      <t>シャシンキ</t>
    </rPh>
    <rPh sb="4" eb="6">
      <t>トケイ</t>
    </rPh>
    <rPh sb="7" eb="9">
      <t>メガネ</t>
    </rPh>
    <phoneticPr fontId="2"/>
  </si>
  <si>
    <t>食肉</t>
    <rPh sb="0" eb="2">
      <t>ショクニク</t>
    </rPh>
    <phoneticPr fontId="2"/>
  </si>
  <si>
    <t>他に分類されない小売業</t>
    <rPh sb="0" eb="1">
      <t>ホカ</t>
    </rPh>
    <rPh sb="2" eb="4">
      <t>ブンルイ</t>
    </rPh>
    <rPh sb="8" eb="11">
      <t>コウリギョウ</t>
    </rPh>
    <phoneticPr fontId="2"/>
  </si>
  <si>
    <t>鮮魚</t>
    <rPh sb="0" eb="2">
      <t>センギョ</t>
    </rPh>
    <phoneticPr fontId="2"/>
  </si>
  <si>
    <t>無店舗小売業</t>
    <rPh sb="0" eb="3">
      <t>ムテンポ</t>
    </rPh>
    <rPh sb="3" eb="6">
      <t>コウリギョウ</t>
    </rPh>
    <phoneticPr fontId="2"/>
  </si>
  <si>
    <t>酒</t>
    <rPh sb="0" eb="1">
      <t>サケ</t>
    </rPh>
    <phoneticPr fontId="2"/>
  </si>
  <si>
    <t>通信販売・訪問販売</t>
    <rPh sb="0" eb="2">
      <t>ツウシン</t>
    </rPh>
    <rPh sb="2" eb="4">
      <t>ハンバイ</t>
    </rPh>
    <rPh sb="5" eb="7">
      <t>ホウモン</t>
    </rPh>
    <rPh sb="7" eb="9">
      <t>ハンバイ</t>
    </rPh>
    <phoneticPr fontId="2"/>
  </si>
  <si>
    <t>菓子・パン</t>
    <rPh sb="0" eb="2">
      <t>カシ</t>
    </rPh>
    <phoneticPr fontId="2"/>
  </si>
  <si>
    <t>自動販売機</t>
    <rPh sb="0" eb="2">
      <t>ジドウ</t>
    </rPh>
    <rPh sb="2" eb="5">
      <t>ハンバイキ</t>
    </rPh>
    <phoneticPr fontId="2"/>
  </si>
  <si>
    <t>その他の飲食料品</t>
    <rPh sb="2" eb="3">
      <t>タ</t>
    </rPh>
    <rPh sb="4" eb="5">
      <t>イン</t>
    </rPh>
    <rPh sb="5" eb="8">
      <t>ショクリョウヒン</t>
    </rPh>
    <phoneticPr fontId="2"/>
  </si>
  <si>
    <t>その他の無店舗小売業</t>
    <rPh sb="2" eb="3">
      <t>タ</t>
    </rPh>
    <rPh sb="4" eb="7">
      <t>ムテンポ</t>
    </rPh>
    <rPh sb="7" eb="10">
      <t>コウリギョウ</t>
    </rPh>
    <phoneticPr fontId="2"/>
  </si>
  <si>
    <t>産業分類別(卸売業）</t>
    <rPh sb="0" eb="2">
      <t>サンギョウ</t>
    </rPh>
    <rPh sb="2" eb="4">
      <t>ブンルイ</t>
    </rPh>
    <rPh sb="4" eb="5">
      <t>ベツ</t>
    </rPh>
    <rPh sb="6" eb="9">
      <t>オロシウリギョウ</t>
    </rPh>
    <phoneticPr fontId="2"/>
  </si>
  <si>
    <t>産業分類別（小売業）</t>
    <rPh sb="0" eb="2">
      <t>サンギョウ</t>
    </rPh>
    <rPh sb="2" eb="4">
      <t>ブンルイ</t>
    </rPh>
    <rPh sb="4" eb="5">
      <t>ベツ</t>
    </rPh>
    <rPh sb="6" eb="9">
      <t>コウリギョウ</t>
    </rPh>
    <phoneticPr fontId="2"/>
  </si>
  <si>
    <t>年間商品販売額
（百万円）</t>
    <rPh sb="0" eb="2">
      <t>ネンカン</t>
    </rPh>
    <rPh sb="2" eb="4">
      <t>ショウヒン</t>
    </rPh>
    <rPh sb="4" eb="5">
      <t>ハン</t>
    </rPh>
    <rPh sb="5" eb="6">
      <t>バイ</t>
    </rPh>
    <rPh sb="6" eb="7">
      <t>ガク</t>
    </rPh>
    <rPh sb="9" eb="12">
      <t>ヒャクマンエン</t>
    </rPh>
    <phoneticPr fontId="2"/>
  </si>
  <si>
    <t>事 業 所 数</t>
    <rPh sb="0" eb="1">
      <t>コト</t>
    </rPh>
    <rPh sb="2" eb="3">
      <t>ギョウ</t>
    </rPh>
    <rPh sb="4" eb="5">
      <t>ショ</t>
    </rPh>
    <rPh sb="6" eb="7">
      <t>スウ</t>
    </rPh>
    <phoneticPr fontId="2"/>
  </si>
  <si>
    <t>卸売業計</t>
    <rPh sb="0" eb="3">
      <t>オロシウリギョウ</t>
    </rPh>
    <rPh sb="3" eb="4">
      <t>ケイ</t>
    </rPh>
    <phoneticPr fontId="2"/>
  </si>
  <si>
    <t>小売業計</t>
    <rPh sb="0" eb="3">
      <t>コウリギョウ</t>
    </rPh>
    <rPh sb="3" eb="4">
      <t>ケイ</t>
    </rPh>
    <phoneticPr fontId="2"/>
  </si>
  <si>
    <t>年間商品販売額</t>
    <rPh sb="0" eb="2">
      <t>ネンカン</t>
    </rPh>
    <rPh sb="2" eb="4">
      <t>ショウヒン</t>
    </rPh>
    <rPh sb="4" eb="6">
      <t>ハンバイ</t>
    </rPh>
    <rPh sb="6" eb="7">
      <t>ガク</t>
    </rPh>
    <phoneticPr fontId="5"/>
  </si>
  <si>
    <t>従業者数</t>
    <rPh sb="0" eb="1">
      <t>ジュウ</t>
    </rPh>
    <rPh sb="1" eb="4">
      <t>ギョウシャスウ</t>
    </rPh>
    <phoneticPr fontId="5"/>
  </si>
  <si>
    <t>事業所数</t>
    <rPh sb="0" eb="3">
      <t>ジギョウショ</t>
    </rPh>
    <rPh sb="3" eb="4">
      <t>スウ</t>
    </rPh>
    <phoneticPr fontId="5"/>
  </si>
  <si>
    <t>久保田町</t>
    <rPh sb="0" eb="4">
      <t>クボタマチ</t>
    </rPh>
    <phoneticPr fontId="5"/>
  </si>
  <si>
    <t>東与賀町</t>
    <rPh sb="0" eb="3">
      <t>ヒガシヨカ</t>
    </rPh>
    <rPh sb="3" eb="4">
      <t>マチ</t>
    </rPh>
    <phoneticPr fontId="5"/>
  </si>
  <si>
    <t>川副町</t>
    <rPh sb="0" eb="3">
      <t>カワソエマチ</t>
    </rPh>
    <phoneticPr fontId="5"/>
  </si>
  <si>
    <t>三瀬村</t>
    <rPh sb="0" eb="3">
      <t>ミツセムラ</t>
    </rPh>
    <phoneticPr fontId="5"/>
  </si>
  <si>
    <t>富士町</t>
    <rPh sb="0" eb="3">
      <t>フジチョウ</t>
    </rPh>
    <phoneticPr fontId="5"/>
  </si>
  <si>
    <t>大和町</t>
    <rPh sb="0" eb="3">
      <t>ヤマトチョウ</t>
    </rPh>
    <phoneticPr fontId="5"/>
  </si>
  <si>
    <t>諸富町</t>
    <rPh sb="0" eb="3">
      <t>モロドミチョウ</t>
    </rPh>
    <phoneticPr fontId="5"/>
  </si>
  <si>
    <t>旧佐賀市</t>
    <rPh sb="0" eb="1">
      <t>キュウ</t>
    </rPh>
    <rPh sb="1" eb="4">
      <t>サガシ</t>
    </rPh>
    <phoneticPr fontId="5"/>
  </si>
  <si>
    <t>総数</t>
    <rPh sb="0" eb="2">
      <t>ソウスウ</t>
    </rPh>
    <phoneticPr fontId="5"/>
  </si>
  <si>
    <t>無店舗
小売業</t>
    <rPh sb="0" eb="3">
      <t>ムテンポ</t>
    </rPh>
    <rPh sb="4" eb="7">
      <t>コウリギョウ</t>
    </rPh>
    <phoneticPr fontId="5"/>
  </si>
  <si>
    <t>その他の
小売業</t>
    <rPh sb="2" eb="3">
      <t>タ</t>
    </rPh>
    <rPh sb="5" eb="8">
      <t>コウリギョウ</t>
    </rPh>
    <phoneticPr fontId="5"/>
  </si>
  <si>
    <t>機械器具
小売業</t>
    <rPh sb="0" eb="2">
      <t>キカイ</t>
    </rPh>
    <rPh sb="2" eb="4">
      <t>キグ</t>
    </rPh>
    <rPh sb="5" eb="8">
      <t>コウリギョウ</t>
    </rPh>
    <phoneticPr fontId="5"/>
  </si>
  <si>
    <t>飲食料品
小売業</t>
    <rPh sb="0" eb="1">
      <t>ノ</t>
    </rPh>
    <rPh sb="1" eb="4">
      <t>ショクリョウヒン</t>
    </rPh>
    <rPh sb="5" eb="8">
      <t>コウリギョウ</t>
    </rPh>
    <phoneticPr fontId="5"/>
  </si>
  <si>
    <t>織物・衣服・
身の回り品
小売業</t>
    <rPh sb="0" eb="2">
      <t>オリモノ</t>
    </rPh>
    <rPh sb="3" eb="5">
      <t>イフク</t>
    </rPh>
    <rPh sb="7" eb="8">
      <t>ミ</t>
    </rPh>
    <rPh sb="9" eb="10">
      <t>マワ</t>
    </rPh>
    <rPh sb="11" eb="12">
      <t>ヒン</t>
    </rPh>
    <rPh sb="13" eb="16">
      <t>コウリギョウ</t>
    </rPh>
    <phoneticPr fontId="5"/>
  </si>
  <si>
    <t>各種商品
小売業</t>
    <rPh sb="0" eb="2">
      <t>カクシュ</t>
    </rPh>
    <rPh sb="2" eb="4">
      <t>ショウヒン</t>
    </rPh>
    <rPh sb="5" eb="8">
      <t>コウリギョウ</t>
    </rPh>
    <phoneticPr fontId="5"/>
  </si>
  <si>
    <t>その他の
卸売業</t>
    <rPh sb="2" eb="3">
      <t>タ</t>
    </rPh>
    <rPh sb="5" eb="8">
      <t>オロシウリギョウ</t>
    </rPh>
    <phoneticPr fontId="5"/>
  </si>
  <si>
    <t>機械器具
卸売業</t>
    <rPh sb="0" eb="2">
      <t>キカイ</t>
    </rPh>
    <rPh sb="2" eb="4">
      <t>キグ</t>
    </rPh>
    <rPh sb="5" eb="8">
      <t>オロシウリギョウ</t>
    </rPh>
    <phoneticPr fontId="5"/>
  </si>
  <si>
    <t>建築材料，鉱物
・金属材料等
卸売業</t>
    <rPh sb="0" eb="2">
      <t>ケンチク</t>
    </rPh>
    <rPh sb="2" eb="4">
      <t>ザイリョウ</t>
    </rPh>
    <rPh sb="5" eb="7">
      <t>コウブツ</t>
    </rPh>
    <rPh sb="9" eb="11">
      <t>キンゾク</t>
    </rPh>
    <rPh sb="11" eb="13">
      <t>ザイリョウ</t>
    </rPh>
    <rPh sb="13" eb="14">
      <t>ナド</t>
    </rPh>
    <rPh sb="15" eb="18">
      <t>オロシウリギョウ</t>
    </rPh>
    <phoneticPr fontId="5"/>
  </si>
  <si>
    <t>飲食料品
卸売業</t>
    <rPh sb="0" eb="1">
      <t>ノ</t>
    </rPh>
    <rPh sb="1" eb="4">
      <t>ショクリョウヒン</t>
    </rPh>
    <rPh sb="5" eb="8">
      <t>オロシウリギョウ</t>
    </rPh>
    <phoneticPr fontId="5"/>
  </si>
  <si>
    <t>繊維・衣服等
卸売業</t>
    <rPh sb="0" eb="2">
      <t>センイ</t>
    </rPh>
    <rPh sb="3" eb="5">
      <t>イフク</t>
    </rPh>
    <rPh sb="5" eb="6">
      <t>ナド</t>
    </rPh>
    <rPh sb="7" eb="10">
      <t>オロシウリギョウ</t>
    </rPh>
    <phoneticPr fontId="5"/>
  </si>
  <si>
    <t>各種商品
卸売業</t>
    <rPh sb="0" eb="2">
      <t>カクシュ</t>
    </rPh>
    <rPh sb="2" eb="4">
      <t>ショウヒン</t>
    </rPh>
    <rPh sb="5" eb="8">
      <t>オロシウリギョウ</t>
    </rPh>
    <phoneticPr fontId="5"/>
  </si>
  <si>
    <t>小売業</t>
    <rPh sb="0" eb="3">
      <t>コウリギョウ</t>
    </rPh>
    <phoneticPr fontId="5"/>
  </si>
  <si>
    <t>業</t>
    <rPh sb="0" eb="1">
      <t>ギョウ</t>
    </rPh>
    <phoneticPr fontId="5"/>
  </si>
  <si>
    <t>　　　　　　　　　　卸　　　　　　　　　　　　売　　　　　　　　　　　</t>
    <rPh sb="10" eb="11">
      <t>オロシ</t>
    </rPh>
    <rPh sb="23" eb="24">
      <t>バイ</t>
    </rPh>
    <phoneticPr fontId="5"/>
  </si>
  <si>
    <t>総　　数
注2）</t>
    <rPh sb="0" eb="1">
      <t>フサ</t>
    </rPh>
    <rPh sb="3" eb="4">
      <t>スウ</t>
    </rPh>
    <rPh sb="5" eb="6">
      <t>チュウ</t>
    </rPh>
    <phoneticPr fontId="5"/>
  </si>
  <si>
    <t>旧市町村別</t>
    <rPh sb="0" eb="1">
      <t>キュウ</t>
    </rPh>
    <rPh sb="1" eb="4">
      <t>シチョウソン</t>
    </rPh>
    <rPh sb="4" eb="5">
      <t>ベツ</t>
    </rPh>
    <phoneticPr fontId="5"/>
  </si>
  <si>
    <t>佐  賀  県</t>
  </si>
  <si>
    <t>佐　賀　市</t>
    <rPh sb="0" eb="1">
      <t>サ</t>
    </rPh>
    <rPh sb="2" eb="3">
      <t>ガ</t>
    </rPh>
    <rPh sb="4" eb="5">
      <t>シ</t>
    </rPh>
    <phoneticPr fontId="7"/>
  </si>
  <si>
    <t>年次・月</t>
    <rPh sb="0" eb="2">
      <t>ネンジ</t>
    </rPh>
    <rPh sb="3" eb="4">
      <t>ツキ</t>
    </rPh>
    <phoneticPr fontId="5"/>
  </si>
  <si>
    <t>（単位：百万円）</t>
    <rPh sb="1" eb="3">
      <t>タンイ</t>
    </rPh>
    <phoneticPr fontId="7"/>
  </si>
  <si>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7"/>
  </si>
  <si>
    <t>タイトル</t>
    <phoneticPr fontId="7"/>
  </si>
  <si>
    <t>掲載年次・年度</t>
    <rPh sb="0" eb="2">
      <t>ケイサイ</t>
    </rPh>
    <rPh sb="2" eb="4">
      <t>ネンジ</t>
    </rPh>
    <rPh sb="5" eb="7">
      <t>ネンド</t>
    </rPh>
    <phoneticPr fontId="7"/>
  </si>
  <si>
    <t>〔8〕  　　商　　業</t>
    <rPh sb="7" eb="8">
      <t>ショウ</t>
    </rPh>
    <rPh sb="10" eb="11">
      <t>ギョウ</t>
    </rPh>
    <phoneticPr fontId="7"/>
  </si>
  <si>
    <t>平成28年6月1日現在</t>
    <rPh sb="0" eb="2">
      <t>ヘイセイ</t>
    </rPh>
    <rPh sb="4" eb="5">
      <t>ネン</t>
    </rPh>
    <rPh sb="6" eb="7">
      <t>ガツ</t>
    </rPh>
    <rPh sb="8" eb="9">
      <t>ニチ</t>
    </rPh>
    <rPh sb="9" eb="11">
      <t>ゲンザイ</t>
    </rPh>
    <phoneticPr fontId="2"/>
  </si>
  <si>
    <t>X</t>
  </si>
  <si>
    <t>　29</t>
    <phoneticPr fontId="7"/>
  </si>
  <si>
    <t>令和元年</t>
    <rPh sb="0" eb="2">
      <t>レイワ</t>
    </rPh>
    <rPh sb="2" eb="3">
      <t>ガン</t>
    </rPh>
    <rPh sb="3" eb="4">
      <t>ネン</t>
    </rPh>
    <phoneticPr fontId="7"/>
  </si>
  <si>
    <t>繊維品（衣服，身の回り品を除く）</t>
  </si>
  <si>
    <t>衣服</t>
  </si>
  <si>
    <t>建築材料，鉱物・金属材料等卸売業</t>
  </si>
  <si>
    <t>平成28年</t>
    <rPh sb="0" eb="2">
      <t>ヘイセイ</t>
    </rPh>
    <rPh sb="4" eb="5">
      <t>ネン</t>
    </rPh>
    <phoneticPr fontId="7"/>
  </si>
  <si>
    <t>平成28年</t>
    <rPh sb="0" eb="2">
      <t>ヘイセイ</t>
    </rPh>
    <rPh sb="4" eb="5">
      <t>ネン</t>
    </rPh>
    <phoneticPr fontId="5"/>
  </si>
  <si>
    <t>資料：総務法制課（経済産業省「商業動態統計調査」）</t>
    <rPh sb="0" eb="2">
      <t>シリョウ</t>
    </rPh>
    <rPh sb="3" eb="8">
      <t>ソウムホウセイカ</t>
    </rPh>
    <rPh sb="9" eb="11">
      <t>ケイザイ</t>
    </rPh>
    <rPh sb="11" eb="14">
      <t>サンギョウショウ</t>
    </rPh>
    <rPh sb="15" eb="17">
      <t>ショウギョウ</t>
    </rPh>
    <rPh sb="17" eb="19">
      <t>ドウタイ</t>
    </rPh>
    <rPh sb="19" eb="21">
      <t>トウケイ</t>
    </rPh>
    <rPh sb="21" eb="23">
      <t>チョウサ</t>
    </rPh>
    <phoneticPr fontId="5"/>
  </si>
  <si>
    <t>101. 産業分類別卸売業・小売業の事業所数，</t>
    <rPh sb="9" eb="10">
      <t>ベツ</t>
    </rPh>
    <rPh sb="10" eb="11">
      <t>オロシ</t>
    </rPh>
    <rPh sb="11" eb="12">
      <t>バイ</t>
    </rPh>
    <rPh sb="12" eb="13">
      <t>ギョウ</t>
    </rPh>
    <rPh sb="14" eb="15">
      <t>ショウ</t>
    </rPh>
    <rPh sb="15" eb="16">
      <t>バイ</t>
    </rPh>
    <rPh sb="16" eb="17">
      <t>ギョウ</t>
    </rPh>
    <rPh sb="18" eb="19">
      <t>コト</t>
    </rPh>
    <rPh sb="19" eb="20">
      <t>ギョウ</t>
    </rPh>
    <rPh sb="20" eb="21">
      <t>ショ</t>
    </rPh>
    <rPh sb="21" eb="22">
      <t>スウ</t>
    </rPh>
    <phoneticPr fontId="2"/>
  </si>
  <si>
    <t>従業者数及び年間商品販売額（平成28年）</t>
    <rPh sb="0" eb="1">
      <t>ジュウ</t>
    </rPh>
    <rPh sb="1" eb="2">
      <t>ギョウ</t>
    </rPh>
    <rPh sb="2" eb="3">
      <t>モノ</t>
    </rPh>
    <rPh sb="3" eb="4">
      <t>カズ</t>
    </rPh>
    <rPh sb="4" eb="5">
      <t>オヨ</t>
    </rPh>
    <rPh sb="6" eb="7">
      <t>トシ</t>
    </rPh>
    <rPh sb="7" eb="8">
      <t>アイダ</t>
    </rPh>
    <rPh sb="8" eb="9">
      <t>ショウ</t>
    </rPh>
    <rPh sb="9" eb="10">
      <t>シナ</t>
    </rPh>
    <rPh sb="10" eb="11">
      <t>ハン</t>
    </rPh>
    <rPh sb="11" eb="12">
      <t>バイ</t>
    </rPh>
    <rPh sb="12" eb="13">
      <t>ガク</t>
    </rPh>
    <rPh sb="14" eb="16">
      <t>ヘイセイ</t>
    </rPh>
    <rPh sb="18" eb="19">
      <t>ネン</t>
    </rPh>
    <phoneticPr fontId="2"/>
  </si>
  <si>
    <t>102. 旧市町村・産業中分類別卸売業・小売業の事業所数，</t>
    <rPh sb="5" eb="6">
      <t>キュウ</t>
    </rPh>
    <rPh sb="6" eb="9">
      <t>シチョウソン</t>
    </rPh>
    <rPh sb="10" eb="12">
      <t>サンギョウ</t>
    </rPh>
    <rPh sb="12" eb="15">
      <t>チュウブンルイ</t>
    </rPh>
    <rPh sb="15" eb="16">
      <t>ベツ</t>
    </rPh>
    <rPh sb="16" eb="19">
      <t>オロシウリギョウ</t>
    </rPh>
    <rPh sb="20" eb="23">
      <t>コウリギョウ</t>
    </rPh>
    <rPh sb="24" eb="27">
      <t>ジギョウショ</t>
    </rPh>
    <rPh sb="27" eb="28">
      <t>スウ</t>
    </rPh>
    <phoneticPr fontId="5"/>
  </si>
  <si>
    <t>従業者数及び年間商品販売額（平成28年）</t>
    <rPh sb="0" eb="1">
      <t>ジュウ</t>
    </rPh>
    <rPh sb="1" eb="4">
      <t>ギョウシャスウ</t>
    </rPh>
    <rPh sb="4" eb="5">
      <t>オヨ</t>
    </rPh>
    <rPh sb="6" eb="8">
      <t>ネンカン</t>
    </rPh>
    <rPh sb="8" eb="10">
      <t>ショウヒン</t>
    </rPh>
    <rPh sb="10" eb="12">
      <t>ハンバイ</t>
    </rPh>
    <rPh sb="12" eb="13">
      <t>ガク</t>
    </rPh>
    <rPh sb="14" eb="16">
      <t>ヘイセイ</t>
    </rPh>
    <rPh sb="18" eb="19">
      <t>ネン</t>
    </rPh>
    <phoneticPr fontId="2"/>
  </si>
  <si>
    <t>令 和 ２ 年 版 佐 賀 市 統 計 デ ー タ</t>
    <rPh sb="0" eb="1">
      <t>レイ</t>
    </rPh>
    <rPh sb="2" eb="3">
      <t>ワ</t>
    </rPh>
    <rPh sb="6" eb="7">
      <t>ネン</t>
    </rPh>
    <rPh sb="8" eb="9">
      <t>ハン</t>
    </rPh>
    <rPh sb="10" eb="11">
      <t>タスク</t>
    </rPh>
    <rPh sb="12" eb="13">
      <t>ガ</t>
    </rPh>
    <rPh sb="14" eb="15">
      <t>シ</t>
    </rPh>
    <rPh sb="16" eb="17">
      <t>オサム</t>
    </rPh>
    <rPh sb="18" eb="19">
      <t>ケイ</t>
    </rPh>
    <phoneticPr fontId="7"/>
  </si>
  <si>
    <t>資料：総務法制課（総務省・経済産業省「経済センサス‐活動調査」）
注1）表中の数値は, 産業大分類「Ｉ－卸売業，小売業」に格付けられた事業所のうち, 
　　 以下の全てに該当する事業所について集計されたものである。
     ・管理，補助的経済活動のみを行う事業所ではないこと
     ・「事業別売上（収入）金額」の「卸売の商品販売額（代理・仲立手数料を含む）」及び
     「小売の商品販売額」を合算したものに金額が有り, かつ産業細分類の格付けに必要な事項
     の数値が得られた事業所であること
注2）年間商品販売額は，平成27年1月1日～12月31日の1年間の実績。
注3）従業者とは, 「個人業主」, 「無給家族従業者」, 「有給役員」及び「常用雇用者」の計をいい, 
　　 就業者とは従業者に「臨時雇用者」及び「他からの出向・派遣従業者」を合わせ「従業者・
     臨時雇用者のうち他への出向・派遣従業者」を除いたものをいう。</t>
    <rPh sb="0" eb="2">
      <t>シリョウ</t>
    </rPh>
    <rPh sb="3" eb="5">
      <t>ソウム</t>
    </rPh>
    <rPh sb="5" eb="7">
      <t>ホウセイ</t>
    </rPh>
    <rPh sb="7" eb="8">
      <t>カ</t>
    </rPh>
    <rPh sb="9" eb="12">
      <t>ソウムショウ</t>
    </rPh>
    <rPh sb="13" eb="18">
      <t>ケイザイサンギョウショウ</t>
    </rPh>
    <rPh sb="19" eb="21">
      <t>ケイザイ</t>
    </rPh>
    <rPh sb="26" eb="28">
      <t>カツドウ</t>
    </rPh>
    <rPh sb="28" eb="30">
      <t>チョウサ</t>
    </rPh>
    <rPh sb="33" eb="34">
      <t>チュウ</t>
    </rPh>
    <rPh sb="36" eb="38">
      <t>ヒョウチュウ</t>
    </rPh>
    <rPh sb="39" eb="41">
      <t>スウチ</t>
    </rPh>
    <rPh sb="255" eb="256">
      <t>チュウ</t>
    </rPh>
    <rPh sb="258" eb="260">
      <t>ネンカン</t>
    </rPh>
    <rPh sb="260" eb="262">
      <t>ショウヒン</t>
    </rPh>
    <rPh sb="262" eb="264">
      <t>ハンバイ</t>
    </rPh>
    <rPh sb="264" eb="265">
      <t>ガク</t>
    </rPh>
    <rPh sb="267" eb="269">
      <t>ヘイセイ</t>
    </rPh>
    <rPh sb="271" eb="272">
      <t>ネン</t>
    </rPh>
    <rPh sb="273" eb="274">
      <t>ガツ</t>
    </rPh>
    <rPh sb="275" eb="276">
      <t>ニチ</t>
    </rPh>
    <rPh sb="279" eb="280">
      <t>ガツ</t>
    </rPh>
    <rPh sb="282" eb="283">
      <t>ニチ</t>
    </rPh>
    <rPh sb="285" eb="287">
      <t>ネンカン</t>
    </rPh>
    <rPh sb="288" eb="290">
      <t>ジッセキ</t>
    </rPh>
    <rPh sb="292" eb="293">
      <t/>
    </rPh>
    <phoneticPr fontId="2"/>
  </si>
  <si>
    <t>資料：総務法制課（総務省・経済産業省「経済センサス‐活動調査」）</t>
  </si>
  <si>
    <t>注1）表中の数値は, 産業大分類「I-卸売業，小売業」に格付けられた事業所のうち,</t>
  </si>
  <si>
    <t>　　 必要な数値が得られた事業所を独自集計したものであり，経済産業省が公表する数値とは異なる。</t>
  </si>
  <si>
    <t>注2）総数には産業中分類格付不能の事業所を含む。</t>
  </si>
  <si>
    <t>注3）各分類には「管理，補助的経済活動のみを行う事業所」を含む。</t>
  </si>
  <si>
    <t>注4）年間商品販売額は，平成27年1月1日～12月31日の1年間の実績である。</t>
    <phoneticPr fontId="5"/>
  </si>
  <si>
    <t xml:space="preserve">注5）従業者とは, 「個人業主」, 「無給家族従業者」, 「有給役員」及び「常用雇用者」の計をいい, </t>
  </si>
  <si>
    <t xml:space="preserve">     臨時雇用者のうち他への出向・派遣従業者」を除いたものをいう。</t>
  </si>
  <si>
    <t>　　 就業者とは，従業者に「臨時雇用者」及び「他からの出向・派遣従業者」を合わせ「従業者・</t>
    <phoneticPr fontId="5"/>
  </si>
  <si>
    <t>　30</t>
  </si>
  <si>
    <t>令和 2年</t>
    <rPh sb="0" eb="2">
      <t>レイワ</t>
    </rPh>
    <rPh sb="4" eb="5">
      <t>ネン</t>
    </rPh>
    <phoneticPr fontId="7"/>
  </si>
  <si>
    <t>令和2年 1月</t>
    <rPh sb="0" eb="2">
      <t>レイワ</t>
    </rPh>
    <rPh sb="3" eb="4">
      <t>ネン</t>
    </rPh>
    <rPh sb="6" eb="7">
      <t>ガツ</t>
    </rPh>
    <phoneticPr fontId="7"/>
  </si>
  <si>
    <t>　　　　2月</t>
    <rPh sb="5" eb="6">
      <t>ガツ</t>
    </rPh>
    <phoneticPr fontId="7"/>
  </si>
  <si>
    <t>　　　　3月</t>
    <rPh sb="5" eb="6">
      <t>ガツ</t>
    </rPh>
    <phoneticPr fontId="7"/>
  </si>
  <si>
    <t>　　　　4月</t>
    <rPh sb="5" eb="6">
      <t>ガツ</t>
    </rPh>
    <phoneticPr fontId="7"/>
  </si>
  <si>
    <t>　　　　5月</t>
    <rPh sb="5" eb="6">
      <t>ガツ</t>
    </rPh>
    <phoneticPr fontId="7"/>
  </si>
  <si>
    <t>　　　　6月</t>
    <rPh sb="5" eb="6">
      <t>ガツ</t>
    </rPh>
    <phoneticPr fontId="7"/>
  </si>
  <si>
    <t>　　　　7月</t>
    <rPh sb="5" eb="6">
      <t>ガツ</t>
    </rPh>
    <phoneticPr fontId="7"/>
  </si>
  <si>
    <t>　　　　8月</t>
    <rPh sb="5" eb="6">
      <t>ガツ</t>
    </rPh>
    <phoneticPr fontId="7"/>
  </si>
  <si>
    <t>　　　　9月</t>
    <rPh sb="5" eb="6">
      <t>ガツ</t>
    </rPh>
    <phoneticPr fontId="7"/>
  </si>
  <si>
    <t>　　　 10月</t>
    <rPh sb="6" eb="7">
      <t>ガツ</t>
    </rPh>
    <phoneticPr fontId="7"/>
  </si>
  <si>
    <t>　　　 11月</t>
    <rPh sb="6" eb="7">
      <t>ガツ</t>
    </rPh>
    <phoneticPr fontId="7"/>
  </si>
  <si>
    <t>　　　 12月</t>
    <rPh sb="6" eb="7">
      <t>ガツ</t>
    </rPh>
    <phoneticPr fontId="7"/>
  </si>
  <si>
    <t>注4）売場面積とは, 商品を販売するために実際に使用する売場の延床面積をいう。商品券売場，</t>
    <rPh sb="42" eb="44">
      <t>ウリバ</t>
    </rPh>
    <phoneticPr fontId="5"/>
  </si>
  <si>
    <t>　　 食堂・喫茶室，連絡通路，エレベーター，エスカレーター，階段，休憩室，化粧室，事務室，</t>
    <rPh sb="41" eb="44">
      <t>ジムシツ</t>
    </rPh>
    <phoneticPr fontId="5"/>
  </si>
  <si>
    <t xml:space="preserve"> 　　倉庫, 配送所, 駐車場などの面積は含まない。</t>
    <phoneticPr fontId="5"/>
  </si>
  <si>
    <t>103. 百貨店・スーパー販売額（全店販売額）（平成28～令和2年）</t>
    <rPh sb="29" eb="31">
      <t>レイワ</t>
    </rPh>
    <phoneticPr fontId="7"/>
  </si>
  <si>
    <t>　　 該当しない，売場面積が1,500平方メートル(特別区及び政令指定都市においては3,000平方</t>
    <rPh sb="19" eb="21">
      <t>ヘイホウ</t>
    </rPh>
    <rPh sb="26" eb="29">
      <t>トクベツク</t>
    </rPh>
    <rPh sb="35" eb="37">
      <t>トシ</t>
    </rPh>
    <phoneticPr fontId="5"/>
  </si>
  <si>
    <t>　　 メートル)以上の事業所をいう。</t>
    <phoneticPr fontId="5"/>
  </si>
  <si>
    <t>　　 臣が指定する事業所が対象。</t>
    <rPh sb="3" eb="4">
      <t>シン</t>
    </rPh>
    <rPh sb="5" eb="7">
      <t>シテイ</t>
    </rPh>
    <phoneticPr fontId="5"/>
  </si>
  <si>
    <t xml:space="preserve"> 　　積が1,500平方メートル以上の事業所をいう。ただし，商業動態統計調査における「家電大</t>
    <rPh sb="19" eb="22">
      <t>ジギョウショ</t>
    </rPh>
    <rPh sb="30" eb="32">
      <t>ショウギョウ</t>
    </rPh>
    <rPh sb="32" eb="34">
      <t>ドウタイ</t>
    </rPh>
    <rPh sb="34" eb="36">
      <t>トウケイ</t>
    </rPh>
    <rPh sb="36" eb="38">
      <t>チョウサ</t>
    </rPh>
    <rPh sb="45" eb="46">
      <t>ダイ</t>
    </rPh>
    <phoneticPr fontId="5"/>
  </si>
  <si>
    <t>　　 型専門店」「ドラッグストア」「ホームセンター」の調査対象企業の傘下事業所で，調査対</t>
    <rPh sb="3" eb="4">
      <t>カタ</t>
    </rPh>
    <rPh sb="34" eb="36">
      <t>サンカ</t>
    </rPh>
    <rPh sb="36" eb="39">
      <t>ジギョウショ</t>
    </rPh>
    <rPh sb="41" eb="43">
      <t>チョウサ</t>
    </rPh>
    <rPh sb="43" eb="44">
      <t>タイ</t>
    </rPh>
    <phoneticPr fontId="5"/>
  </si>
  <si>
    <t xml:space="preserve"> 　　象となっているものを除く。</t>
    <phoneticPr fontId="5"/>
  </si>
  <si>
    <t>注3）スーパーとは，売場面積の50パーセント以上でセルフサービス方式を採用している，売場面</t>
    <rPh sb="42" eb="44">
      <t>ウリバ</t>
    </rPh>
    <rPh sb="44" eb="45">
      <t>メン</t>
    </rPh>
    <phoneticPr fontId="5"/>
  </si>
  <si>
    <t>　　 選び取って，精算所において一括して代金を支払う仕組みをいう。</t>
    <rPh sb="3" eb="4">
      <t>エラ</t>
    </rPh>
    <rPh sb="5" eb="6">
      <t>ト</t>
    </rPh>
    <rPh sb="9" eb="12">
      <t>セイサンジョ</t>
    </rPh>
    <rPh sb="16" eb="18">
      <t>イッカツ</t>
    </rPh>
    <rPh sb="20" eb="22">
      <t>ダイキン</t>
    </rPh>
    <rPh sb="23" eb="25">
      <t>シハラ</t>
    </rPh>
    <rPh sb="26" eb="28">
      <t>シク</t>
    </rPh>
    <phoneticPr fontId="5"/>
  </si>
  <si>
    <t>注5）セルフサービス方式とは、値札等により各商品の値段が表示されており，客が自由に商品を</t>
    <rPh sb="0" eb="1">
      <t>チュウ</t>
    </rPh>
    <rPh sb="10" eb="12">
      <t>ホウシキ</t>
    </rPh>
    <rPh sb="15" eb="17">
      <t>ネフダ</t>
    </rPh>
    <rPh sb="17" eb="18">
      <t>トウ</t>
    </rPh>
    <rPh sb="21" eb="24">
      <t>カクショウヒン</t>
    </rPh>
    <rPh sb="25" eb="27">
      <t>ネダン</t>
    </rPh>
    <rPh sb="28" eb="30">
      <t>ヒョウジ</t>
    </rPh>
    <phoneticPr fontId="5"/>
  </si>
  <si>
    <t>平成28～令和2年</t>
    <rPh sb="0" eb="2">
      <t>ヘイセイ</t>
    </rPh>
    <rPh sb="5" eb="7">
      <t>レイワ</t>
    </rPh>
    <rPh sb="8" eb="9">
      <t>ネン</t>
    </rPh>
    <phoneticPr fontId="7"/>
  </si>
  <si>
    <t>注1）従業者50人以上の小売事業所のうち，「百貨店」及び「スーパー」に該当する，経済産業大</t>
    <rPh sb="22" eb="24">
      <t>ヒャッカ</t>
    </rPh>
    <rPh sb="24" eb="25">
      <t>テン</t>
    </rPh>
    <phoneticPr fontId="5"/>
  </si>
  <si>
    <t xml:space="preserve">注2）百貨店とは，日本標準産業分類の「百貨店， 総合スーパー(561)」のうち，次のスーパーに
</t>
    <phoneticPr fontId="5"/>
  </si>
  <si>
    <t>（単位：従業者数（人），年間商品販売額（百万円））</t>
    <rPh sb="1" eb="3">
      <t>タンイ</t>
    </rPh>
    <rPh sb="4" eb="5">
      <t>ジュウ</t>
    </rPh>
    <rPh sb="5" eb="8">
      <t>ギョウシャスウ</t>
    </rPh>
    <rPh sb="9" eb="10">
      <t>ヒト</t>
    </rPh>
    <rPh sb="12" eb="14">
      <t>ネンカン</t>
    </rPh>
    <rPh sb="14" eb="16">
      <t>ショウヒン</t>
    </rPh>
    <rPh sb="16" eb="18">
      <t>ハンバイ</t>
    </rPh>
    <rPh sb="18" eb="19">
      <t>ガク</t>
    </rPh>
    <rPh sb="20" eb="23">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</si>
</sst>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 ###\ ##0_ ;_ * \-#,##0_ ;_ * &quot;-&quot;_ ;_ @_ "/>
    <numFmt numFmtId="177" formatCode="_ * #\ ##0_ ;_ * \-#,##0_ ;_ * &quot;-&quot;_ ;_ @_ "/>
    <numFmt numFmtId="178" formatCode="_ \ #\ ##0_ ;_ * \-#,##0_ ;_ * &quot;-&quot;_ ;_ @_ "/>
    <numFmt numFmtId="179" formatCode="#,##0;\-#,##0;&quot;-&quot;"/>
  </numFmts>
  <fonts count="23">
    <font>
      <sz val="11"/>
      <name val="明朝"/>
      <family val="1"/>
      <charset val="128"/>
    </font>
    <font>
      <sz val="10"/>
      <name val="ＭＳ 明朝"/>
      <family val="1"/>
      <charset val="128"/>
    </font>
    <font>
      <sz val="6"/>
      <name val="ＭＳ Ｐ明朝"/>
      <family val="1"/>
      <charset val="128"/>
    </font>
    <font>
      <b/>
      <sz val="14"/>
      <name val="ＭＳ Ｐゴシック"/>
      <family val="3"/>
      <charset val="128"/>
    </font>
    <font>
      <sz val="11"/>
      <name val="ＭＳ 明朝"/>
      <family val="1"/>
      <charset val="128"/>
    </font>
    <font>
      <sz val="6"/>
      <name val="明朝"/>
      <family val="1"/>
      <charset val="128"/>
    </font>
    <font>
      <sz val="11"/>
      <name val="ＭＳ Ｐゴシック"/>
      <family val="3"/>
      <charset val="128"/>
    </font>
    <font>
      <sz val="6"/>
      <name val="ＭＳ Ｐゴシック"/>
      <family val="3"/>
      <charset val="128"/>
    </font>
    <font>
      <sz val="10"/>
      <name val="標準明朝"/>
      <family val="1"/>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b/>
      <sz val="12"/>
      <name val="Arial"/>
      <family val="2"/>
    </font>
    <font>
      <sz val="10"/>
      <name val="Arial"/>
      <family val="2"/>
    </font>
    <font>
      <b/>
      <sz val="17"/>
      <name val="ＭＳ Ｐゴシック"/>
      <family val="3"/>
      <charset val="128"/>
    </font>
    <font>
      <sz val="12"/>
      <name val="ＭＳ 明朝"/>
      <family val="1"/>
      <charset val="128"/>
    </font>
    <font>
      <sz val="12"/>
      <name val="明朝"/>
      <family val="1"/>
      <charset val="128"/>
    </font>
    <font>
      <b/>
      <sz val="1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003300"/>
        <bgColor indexed="64"/>
      </patternFill>
    </fill>
    <fill>
      <patternFill patternType="solid">
        <fgColor rgb="FFCCFF99"/>
        <bgColor indexed="64"/>
      </patternFill>
    </fill>
  </fills>
  <borders count="5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12">
    <xf numFmtId="0" fontId="0" fillId="0" borderId="0"/>
    <xf numFmtId="0" fontId="6" fillId="0" borderId="0">
      <alignment vertical="center"/>
    </xf>
    <xf numFmtId="38" fontId="6" fillId="0" borderId="0" applyFont="0" applyFill="0" applyBorder="0" applyAlignment="0" applyProtection="0">
      <alignment vertical="center"/>
    </xf>
    <xf numFmtId="0" fontId="8" fillId="0" borderId="0"/>
    <xf numFmtId="0" fontId="6" fillId="0" borderId="0"/>
    <xf numFmtId="0" fontId="13" fillId="0" borderId="0" applyNumberFormat="0" applyFill="0" applyBorder="0" applyAlignment="0" applyProtection="0">
      <alignment vertical="top"/>
      <protection locked="0"/>
    </xf>
    <xf numFmtId="179" fontId="16" fillId="0" borderId="0" applyFill="0" applyBorder="0" applyAlignment="0"/>
    <xf numFmtId="0" fontId="17" fillId="0" borderId="51" applyNumberFormat="0" applyAlignment="0" applyProtection="0">
      <alignment horizontal="left" vertical="center"/>
    </xf>
    <xf numFmtId="0" fontId="17" fillId="0" borderId="4">
      <alignment horizontal="left" vertical="center"/>
    </xf>
    <xf numFmtId="0" fontId="18" fillId="0" borderId="0"/>
    <xf numFmtId="0" fontId="6" fillId="0" borderId="0"/>
    <xf numFmtId="0" fontId="6" fillId="0" borderId="0"/>
  </cellStyleXfs>
  <cellXfs count="162">
    <xf numFmtId="0" fontId="0" fillId="0" borderId="0" xfId="0"/>
    <xf numFmtId="0" fontId="1" fillId="0" borderId="0" xfId="0" applyFont="1" applyFill="1"/>
    <xf numFmtId="0" fontId="1" fillId="0" borderId="0" xfId="0" applyFont="1" applyFill="1" applyAlignment="1">
      <alignment vertical="center"/>
    </xf>
    <xf numFmtId="0" fontId="4" fillId="0" borderId="0" xfId="0" applyFont="1" applyFill="1"/>
    <xf numFmtId="0" fontId="4" fillId="0" borderId="0" xfId="0" applyFont="1" applyFill="1" applyAlignment="1">
      <alignment vertical="center"/>
    </xf>
    <xf numFmtId="38" fontId="1" fillId="0" borderId="0" xfId="2" applyFont="1" applyFill="1" applyBorder="1" applyAlignment="1">
      <alignment horizontal="center" vertical="center"/>
    </xf>
    <xf numFmtId="0" fontId="6" fillId="0" borderId="0" xfId="4" applyFont="1" applyAlignment="1">
      <alignment vertical="center"/>
    </xf>
    <xf numFmtId="0" fontId="10" fillId="0" borderId="0" xfId="4" applyFont="1" applyAlignment="1">
      <alignment vertical="center"/>
    </xf>
    <xf numFmtId="0" fontId="11" fillId="0" borderId="0" xfId="4" applyFont="1" applyAlignment="1">
      <alignment horizontal="center" vertical="center"/>
    </xf>
    <xf numFmtId="0" fontId="6" fillId="0" borderId="0" xfId="4" applyFont="1" applyBorder="1" applyAlignment="1">
      <alignment vertical="center"/>
    </xf>
    <xf numFmtId="0" fontId="12" fillId="3" borderId="44" xfId="4" applyFont="1" applyFill="1" applyBorder="1" applyAlignment="1">
      <alignment horizontal="center" vertical="center"/>
    </xf>
    <xf numFmtId="0" fontId="14" fillId="4" borderId="45" xfId="5" applyFont="1" applyFill="1" applyBorder="1" applyAlignment="1" applyProtection="1">
      <alignment horizontal="center" vertical="center"/>
    </xf>
    <xf numFmtId="0" fontId="15" fillId="4" borderId="46" xfId="5" applyFont="1" applyFill="1" applyBorder="1" applyAlignment="1" applyProtection="1">
      <alignment vertical="center"/>
    </xf>
    <xf numFmtId="0" fontId="10" fillId="4" borderId="47" xfId="4" applyFont="1" applyFill="1" applyBorder="1" applyAlignment="1">
      <alignment horizontal="center" vertical="center"/>
    </xf>
    <xf numFmtId="0" fontId="14" fillId="4" borderId="48" xfId="5" applyFont="1" applyFill="1" applyBorder="1" applyAlignment="1" applyProtection="1">
      <alignment horizontal="center" vertical="center"/>
    </xf>
    <xf numFmtId="0" fontId="15" fillId="4" borderId="49" xfId="5" applyFont="1" applyFill="1" applyBorder="1" applyAlignment="1" applyProtection="1">
      <alignment vertical="center"/>
    </xf>
    <xf numFmtId="0" fontId="10" fillId="4" borderId="50" xfId="4" applyFont="1" applyFill="1" applyBorder="1" applyAlignment="1">
      <alignment horizontal="center" vertical="center"/>
    </xf>
    <xf numFmtId="0" fontId="6" fillId="0" borderId="0" xfId="4" applyFont="1" applyAlignment="1">
      <alignment horizontal="center" vertical="center"/>
    </xf>
    <xf numFmtId="0" fontId="14" fillId="4" borderId="52" xfId="5" applyFont="1" applyFill="1" applyBorder="1" applyAlignment="1" applyProtection="1">
      <alignment horizontal="center" vertical="center"/>
    </xf>
    <xf numFmtId="0" fontId="15" fillId="4" borderId="53" xfId="5" applyFont="1" applyFill="1" applyBorder="1" applyAlignment="1" applyProtection="1">
      <alignment vertical="center"/>
    </xf>
    <xf numFmtId="0" fontId="10" fillId="4" borderId="54" xfId="4"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1" xfId="0" applyFont="1" applyFill="1" applyBorder="1" applyAlignment="1">
      <alignment vertical="center"/>
    </xf>
    <xf numFmtId="0" fontId="4" fillId="0" borderId="25" xfId="0" applyFont="1" applyFill="1" applyBorder="1" applyAlignment="1">
      <alignment vertical="center"/>
    </xf>
    <xf numFmtId="0" fontId="4" fillId="0" borderId="22" xfId="0" applyFont="1" applyFill="1" applyBorder="1" applyAlignment="1">
      <alignment vertical="center"/>
    </xf>
    <xf numFmtId="176" fontId="4" fillId="2" borderId="24" xfId="0" applyNumberFormat="1" applyFont="1" applyFill="1" applyBorder="1" applyAlignment="1">
      <alignment horizontal="right" vertical="center"/>
    </xf>
    <xf numFmtId="0" fontId="4" fillId="0" borderId="6" xfId="0" applyFont="1" applyFill="1" applyBorder="1" applyAlignment="1">
      <alignment vertical="center"/>
    </xf>
    <xf numFmtId="0" fontId="4" fillId="0" borderId="7" xfId="0" applyFont="1" applyFill="1" applyBorder="1" applyAlignment="1">
      <alignment vertical="center"/>
    </xf>
    <xf numFmtId="176" fontId="4" fillId="2" borderId="8"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13" xfId="0" applyNumberFormat="1" applyFont="1" applyFill="1" applyBorder="1" applyAlignment="1">
      <alignment horizontal="right" vertical="center"/>
    </xf>
    <xf numFmtId="0" fontId="4" fillId="0" borderId="10" xfId="0" applyFont="1" applyFill="1" applyBorder="1" applyAlignment="1">
      <alignment vertical="center"/>
    </xf>
    <xf numFmtId="176" fontId="4" fillId="2" borderId="12"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21" xfId="0" applyFont="1" applyFill="1" applyBorder="1" applyAlignment="1">
      <alignment horizontal="center" vertical="center" justifyLastLine="1"/>
    </xf>
    <xf numFmtId="0" fontId="21" fillId="0" borderId="21" xfId="0" applyFont="1" applyBorder="1" applyAlignment="1">
      <alignment horizontal="center" vertical="center" wrapText="1" justifyLastLine="1"/>
    </xf>
    <xf numFmtId="0" fontId="20" fillId="0" borderId="4" xfId="0" applyFont="1" applyFill="1" applyBorder="1" applyAlignment="1">
      <alignment vertical="center"/>
    </xf>
    <xf numFmtId="0" fontId="20" fillId="0" borderId="5" xfId="0" applyFont="1" applyFill="1" applyBorder="1" applyAlignment="1">
      <alignment vertical="center"/>
    </xf>
    <xf numFmtId="176" fontId="20" fillId="2" borderId="2"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0" fontId="20" fillId="0" borderId="25" xfId="0" applyFont="1" applyFill="1" applyBorder="1" applyAlignment="1">
      <alignment vertical="center"/>
    </xf>
    <xf numFmtId="0" fontId="20" fillId="0" borderId="22" xfId="0" applyFont="1" applyFill="1" applyBorder="1" applyAlignment="1">
      <alignment vertical="center"/>
    </xf>
    <xf numFmtId="176" fontId="20" fillId="2" borderId="24" xfId="0" applyNumberFormat="1" applyFont="1" applyFill="1" applyBorder="1" applyAlignment="1">
      <alignment horizontal="right" vertical="center"/>
    </xf>
    <xf numFmtId="176" fontId="20" fillId="2" borderId="23" xfId="0" applyNumberFormat="1" applyFont="1" applyFill="1" applyBorder="1" applyAlignment="1">
      <alignment horizontal="right" vertical="center"/>
    </xf>
    <xf numFmtId="0" fontId="20" fillId="0" borderId="6" xfId="0" applyFont="1" applyFill="1" applyBorder="1" applyAlignment="1">
      <alignment vertical="center"/>
    </xf>
    <xf numFmtId="0" fontId="20" fillId="0" borderId="6" xfId="0" applyFont="1" applyFill="1" applyBorder="1" applyAlignment="1">
      <alignment horizontal="left" vertical="center"/>
    </xf>
    <xf numFmtId="0" fontId="20" fillId="0" borderId="7" xfId="0" applyFont="1" applyFill="1" applyBorder="1" applyAlignment="1">
      <alignment vertical="center"/>
    </xf>
    <xf numFmtId="176" fontId="20" fillId="2" borderId="8" xfId="0" applyNumberFormat="1" applyFont="1" applyFill="1" applyBorder="1" applyAlignment="1">
      <alignment horizontal="right" vertical="center"/>
    </xf>
    <xf numFmtId="176" fontId="20" fillId="2" borderId="9" xfId="0" applyNumberFormat="1" applyFont="1" applyFill="1" applyBorder="1" applyAlignment="1">
      <alignment horizontal="right" vertical="center"/>
    </xf>
    <xf numFmtId="0" fontId="20" fillId="0" borderId="11" xfId="0" applyFont="1" applyFill="1" applyBorder="1" applyAlignment="1">
      <alignment vertical="center"/>
    </xf>
    <xf numFmtId="176" fontId="20" fillId="2" borderId="13" xfId="0" applyNumberFormat="1" applyFont="1" applyFill="1" applyBorder="1" applyAlignment="1">
      <alignment horizontal="right" vertical="center"/>
    </xf>
    <xf numFmtId="0" fontId="20" fillId="0" borderId="10" xfId="0" applyFont="1" applyFill="1" applyBorder="1" applyAlignment="1">
      <alignment vertical="center"/>
    </xf>
    <xf numFmtId="0" fontId="20" fillId="0" borderId="10" xfId="0" applyFont="1" applyFill="1" applyBorder="1" applyAlignment="1">
      <alignment horizontal="left" vertical="center"/>
    </xf>
    <xf numFmtId="176" fontId="20" fillId="2" borderId="12" xfId="0" applyNumberFormat="1" applyFont="1" applyFill="1" applyBorder="1" applyAlignment="1">
      <alignment horizontal="right" vertical="center"/>
    </xf>
    <xf numFmtId="0" fontId="20" fillId="0" borderId="0" xfId="0" applyFont="1" applyFill="1" applyAlignment="1">
      <alignment horizontal="left" vertical="center"/>
    </xf>
    <xf numFmtId="0" fontId="20" fillId="0" borderId="10" xfId="0" applyFont="1" applyFill="1" applyBorder="1" applyAlignment="1">
      <alignment horizontal="left" vertical="center" wrapText="1"/>
    </xf>
    <xf numFmtId="0" fontId="20" fillId="0" borderId="18"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left" vertical="center"/>
    </xf>
    <xf numFmtId="0" fontId="20" fillId="0" borderId="14" xfId="0" applyFont="1" applyFill="1" applyBorder="1" applyAlignment="1">
      <alignment horizontal="left" vertical="center"/>
    </xf>
    <xf numFmtId="176" fontId="20" fillId="2" borderId="17" xfId="0" applyNumberFormat="1" applyFont="1" applyFill="1" applyBorder="1" applyAlignment="1">
      <alignment horizontal="right" vertical="center"/>
    </xf>
    <xf numFmtId="176" fontId="20" fillId="2" borderId="16" xfId="0" applyNumberFormat="1" applyFont="1" applyFill="1" applyBorder="1" applyAlignment="1">
      <alignment horizontal="right" vertical="center"/>
    </xf>
    <xf numFmtId="0" fontId="20" fillId="0" borderId="0" xfId="0" applyFont="1" applyFill="1"/>
    <xf numFmtId="0" fontId="20" fillId="0" borderId="14" xfId="0" applyFont="1" applyFill="1" applyBorder="1" applyAlignment="1">
      <alignment vertical="center"/>
    </xf>
    <xf numFmtId="0" fontId="20" fillId="0" borderId="15" xfId="0" applyFont="1" applyFill="1" applyBorder="1" applyAlignment="1">
      <alignment vertical="center"/>
    </xf>
    <xf numFmtId="0" fontId="20" fillId="0" borderId="0" xfId="0" applyFont="1" applyFill="1" applyAlignment="1">
      <alignment horizontal="right" vertical="center"/>
    </xf>
    <xf numFmtId="0" fontId="4" fillId="0" borderId="0" xfId="0" applyFont="1" applyFill="1" applyBorder="1" applyAlignment="1">
      <alignment vertical="center"/>
    </xf>
    <xf numFmtId="0" fontId="4" fillId="0" borderId="1" xfId="0" applyFont="1" applyFill="1" applyBorder="1" applyAlignment="1">
      <alignment horizontal="right" vertical="center"/>
    </xf>
    <xf numFmtId="0" fontId="0" fillId="0" borderId="19" xfId="0" applyFont="1" applyBorder="1" applyAlignment="1">
      <alignment vertical="center" wrapText="1" justifyLastLine="1"/>
    </xf>
    <xf numFmtId="0" fontId="0" fillId="0" borderId="20" xfId="0" applyFont="1" applyBorder="1" applyAlignment="1">
      <alignment vertical="center" wrapText="1" justifyLastLine="1"/>
    </xf>
    <xf numFmtId="0" fontId="4" fillId="0" borderId="36" xfId="0" applyFont="1" applyFill="1" applyBorder="1" applyAlignment="1">
      <alignment horizontal="center" vertical="center" justifyLastLine="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5" xfId="0" applyFont="1" applyFill="1" applyBorder="1" applyAlignment="1">
      <alignment horizontal="center" vertical="center" justifyLastLine="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Fill="1" applyBorder="1" applyAlignment="1">
      <alignment vertical="center"/>
    </xf>
    <xf numFmtId="0" fontId="4" fillId="0" borderId="31" xfId="0" applyFont="1" applyFill="1" applyBorder="1" applyAlignment="1">
      <alignment vertical="center"/>
    </xf>
    <xf numFmtId="0" fontId="4" fillId="0" borderId="0" xfId="0" applyFont="1" applyFill="1" applyBorder="1" applyAlignment="1">
      <alignment horizontal="center" vertical="center"/>
    </xf>
    <xf numFmtId="176" fontId="4" fillId="2" borderId="30"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11" xfId="0" applyNumberFormat="1" applyFont="1" applyFill="1" applyBorder="1" applyAlignment="1">
      <alignment horizontal="right" vertical="center"/>
    </xf>
    <xf numFmtId="176" fontId="4" fillId="0" borderId="12" xfId="0" applyNumberFormat="1" applyFont="1" applyFill="1" applyBorder="1" applyAlignment="1">
      <alignment vertical="center"/>
    </xf>
    <xf numFmtId="0" fontId="4" fillId="0" borderId="10" xfId="0" applyFont="1" applyFill="1" applyBorder="1" applyAlignment="1">
      <alignment horizontal="center" vertical="center"/>
    </xf>
    <xf numFmtId="176" fontId="4" fillId="2" borderId="7" xfId="0" applyNumberFormat="1" applyFont="1" applyFill="1" applyBorder="1" applyAlignment="1">
      <alignment horizontal="right" vertical="center"/>
    </xf>
    <xf numFmtId="0" fontId="4" fillId="0" borderId="18" xfId="0" applyFont="1" applyFill="1" applyBorder="1" applyAlignment="1">
      <alignment vertical="center"/>
    </xf>
    <xf numFmtId="0" fontId="4" fillId="0" borderId="28" xfId="0" applyFont="1" applyFill="1" applyBorder="1" applyAlignment="1">
      <alignment vertical="center"/>
    </xf>
    <xf numFmtId="0" fontId="4" fillId="0" borderId="10" xfId="0" applyFont="1" applyFill="1" applyBorder="1" applyAlignment="1">
      <alignment horizontal="distributed" vertical="center"/>
    </xf>
    <xf numFmtId="176" fontId="4" fillId="2" borderId="10" xfId="0" applyNumberFormat="1" applyFont="1" applyFill="1" applyBorder="1" applyAlignment="1">
      <alignment horizontal="right" vertical="center"/>
    </xf>
    <xf numFmtId="0" fontId="4" fillId="0" borderId="6" xfId="0" applyFont="1" applyFill="1" applyBorder="1" applyAlignment="1">
      <alignment horizontal="distributed" vertical="center"/>
    </xf>
    <xf numFmtId="176" fontId="4" fillId="0" borderId="12"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27" xfId="0" applyFont="1" applyFill="1" applyBorder="1" applyAlignment="1">
      <alignment vertical="center"/>
    </xf>
    <xf numFmtId="0" fontId="4" fillId="0" borderId="17" xfId="0" applyFont="1" applyFill="1" applyBorder="1" applyAlignment="1">
      <alignment horizontal="distributed" vertical="center"/>
    </xf>
    <xf numFmtId="176" fontId="4" fillId="2" borderId="15"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xf>
    <xf numFmtId="176" fontId="4" fillId="0" borderId="16" xfId="0" applyNumberFormat="1" applyFont="1" applyFill="1" applyBorder="1" applyAlignment="1">
      <alignment vertical="center"/>
    </xf>
    <xf numFmtId="38" fontId="4" fillId="0" borderId="0" xfId="2" applyFont="1" applyFill="1" applyBorder="1" applyAlignment="1">
      <alignment vertical="center"/>
    </xf>
    <xf numFmtId="38" fontId="4" fillId="0" borderId="20" xfId="2" applyFont="1" applyFill="1" applyBorder="1" applyAlignment="1">
      <alignment horizontal="center" vertical="center"/>
    </xf>
    <xf numFmtId="38" fontId="4" fillId="0" borderId="21" xfId="2" applyFont="1" applyFill="1" applyBorder="1" applyAlignment="1">
      <alignment horizontal="center" vertical="center"/>
    </xf>
    <xf numFmtId="49" fontId="4" fillId="0" borderId="30"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8" fontId="4" fillId="0" borderId="9" xfId="3" applyNumberFormat="1" applyFont="1" applyFill="1" applyBorder="1" applyAlignment="1">
      <alignment vertical="center"/>
    </xf>
    <xf numFmtId="49" fontId="4" fillId="0" borderId="10" xfId="2" applyNumberFormat="1" applyFont="1" applyFill="1" applyBorder="1" applyAlignment="1">
      <alignment horizontal="center" vertical="center"/>
    </xf>
    <xf numFmtId="177" fontId="4" fillId="0" borderId="13" xfId="2" applyNumberFormat="1" applyFont="1" applyFill="1" applyBorder="1" applyAlignment="1">
      <alignment horizontal="center" vertical="center"/>
    </xf>
    <xf numFmtId="178" fontId="4" fillId="0" borderId="13" xfId="3" applyNumberFormat="1" applyFont="1" applyFill="1" applyBorder="1" applyAlignment="1">
      <alignment vertical="center"/>
    </xf>
    <xf numFmtId="49" fontId="4" fillId="0" borderId="0" xfId="2" applyNumberFormat="1" applyFont="1" applyFill="1" applyBorder="1" applyAlignment="1">
      <alignment horizontal="center" vertical="center"/>
    </xf>
    <xf numFmtId="177" fontId="4" fillId="0" borderId="23" xfId="2" applyNumberFormat="1" applyFont="1" applyFill="1" applyBorder="1" applyAlignment="1">
      <alignment horizontal="center" vertical="center"/>
    </xf>
    <xf numFmtId="177" fontId="4" fillId="0" borderId="13" xfId="3" applyNumberFormat="1" applyFont="1" applyFill="1" applyBorder="1" applyAlignment="1">
      <alignment vertical="center"/>
    </xf>
    <xf numFmtId="49" fontId="4" fillId="0" borderId="41" xfId="2" applyNumberFormat="1" applyFont="1" applyFill="1" applyBorder="1" applyAlignment="1">
      <alignment horizontal="center" vertical="center"/>
    </xf>
    <xf numFmtId="177" fontId="4" fillId="0" borderId="40" xfId="2" applyNumberFormat="1" applyFont="1" applyFill="1" applyBorder="1" applyAlignment="1">
      <alignment horizontal="center" vertical="center"/>
    </xf>
    <xf numFmtId="177" fontId="4" fillId="0" borderId="23" xfId="3" applyNumberFormat="1" applyFont="1" applyFill="1" applyBorder="1" applyAlignment="1">
      <alignment vertical="center"/>
    </xf>
    <xf numFmtId="38" fontId="4" fillId="0" borderId="6" xfId="2" applyFont="1" applyFill="1" applyBorder="1" applyAlignment="1">
      <alignment horizontal="center" vertical="center"/>
    </xf>
    <xf numFmtId="177" fontId="4" fillId="0" borderId="39" xfId="3" applyNumberFormat="1" applyFont="1" applyFill="1" applyBorder="1" applyAlignment="1">
      <alignment vertical="center"/>
    </xf>
    <xf numFmtId="177" fontId="4" fillId="0" borderId="9" xfId="3" applyNumberFormat="1" applyFont="1" applyFill="1" applyBorder="1" applyAlignment="1">
      <alignment vertical="center"/>
    </xf>
    <xf numFmtId="177" fontId="4" fillId="0" borderId="17" xfId="2" applyNumberFormat="1" applyFont="1" applyFill="1" applyBorder="1" applyAlignment="1">
      <alignment horizontal="center" vertical="center"/>
    </xf>
    <xf numFmtId="177" fontId="4" fillId="0" borderId="17" xfId="3" applyNumberFormat="1" applyFont="1" applyFill="1" applyBorder="1" applyAlignment="1">
      <alignment vertical="center"/>
    </xf>
    <xf numFmtId="38" fontId="4" fillId="0" borderId="19" xfId="2" applyFont="1" applyFill="1" applyBorder="1" applyAlignment="1">
      <alignment vertical="center"/>
    </xf>
    <xf numFmtId="0" fontId="4" fillId="0" borderId="14" xfId="0" applyFont="1" applyFill="1" applyBorder="1" applyAlignment="1">
      <alignment horizontal="center" vertical="center"/>
    </xf>
    <xf numFmtId="49" fontId="4" fillId="0" borderId="6" xfId="2"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top" wrapText="1"/>
    </xf>
    <xf numFmtId="38" fontId="4" fillId="0" borderId="0" xfId="2" applyFont="1" applyFill="1" applyAlignment="1"/>
    <xf numFmtId="0" fontId="9" fillId="0" borderId="0" xfId="4" applyFont="1" applyAlignment="1">
      <alignment horizontal="center" vertical="center"/>
    </xf>
    <xf numFmtId="0" fontId="12" fillId="3" borderId="42" xfId="4" applyFont="1" applyFill="1" applyBorder="1" applyAlignment="1">
      <alignment horizontal="center" vertical="center"/>
    </xf>
    <xf numFmtId="0" fontId="12" fillId="3" borderId="43" xfId="4" applyFont="1" applyFill="1" applyBorder="1" applyAlignment="1">
      <alignment horizontal="center" vertical="center"/>
    </xf>
    <xf numFmtId="0" fontId="20" fillId="0" borderId="10" xfId="0" applyFont="1" applyFill="1" applyBorder="1" applyAlignment="1">
      <alignment horizontal="left" vertical="center"/>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center"/>
    </xf>
    <xf numFmtId="0" fontId="20" fillId="0" borderId="25" xfId="0" applyFont="1" applyFill="1" applyBorder="1" applyAlignment="1">
      <alignment horizontal="left" vertical="center"/>
    </xf>
    <xf numFmtId="0" fontId="19" fillId="0" borderId="0" xfId="0" applyFont="1" applyFill="1" applyAlignment="1">
      <alignment vertical="center"/>
    </xf>
    <xf numFmtId="0" fontId="20" fillId="0" borderId="4" xfId="0" applyFont="1" applyFill="1" applyBorder="1" applyAlignment="1">
      <alignment horizontal="left" vertical="center"/>
    </xf>
    <xf numFmtId="0" fontId="19" fillId="0" borderId="0" xfId="0" applyFont="1" applyFill="1" applyAlignment="1">
      <alignment horizontal="right" vertical="center"/>
    </xf>
    <xf numFmtId="0" fontId="20" fillId="0" borderId="26" xfId="0" applyFont="1" applyFill="1" applyBorder="1" applyAlignment="1">
      <alignment horizontal="distributed" vertical="center" justifyLastLine="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37" xfId="0" applyFont="1" applyBorder="1" applyAlignment="1">
      <alignment horizontal="center" vertical="center" wrapText="1" justifyLastLine="1"/>
    </xf>
    <xf numFmtId="0" fontId="0" fillId="0" borderId="19" xfId="0" applyFont="1" applyBorder="1" applyAlignment="1">
      <alignment horizontal="center" vertical="center" wrapText="1" justifyLastLine="1"/>
    </xf>
    <xf numFmtId="0" fontId="19" fillId="0" borderId="0" xfId="0" applyFont="1" applyFill="1" applyAlignment="1">
      <alignment horizontal="left" vertical="center"/>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34" xfId="0" applyFont="1" applyFill="1" applyBorder="1" applyAlignment="1">
      <alignment horizontal="distributed" vertical="center" justifyLastLine="1"/>
    </xf>
    <xf numFmtId="0" fontId="4" fillId="0" borderId="32" xfId="0" applyFont="1" applyFill="1" applyBorder="1" applyAlignment="1">
      <alignment horizontal="center" vertical="center"/>
    </xf>
    <xf numFmtId="0" fontId="0" fillId="0" borderId="38" xfId="0" applyFont="1" applyBorder="1" applyAlignment="1">
      <alignment horizontal="center" vertical="center" wrapText="1" justifyLastLine="1"/>
    </xf>
    <xf numFmtId="0" fontId="0" fillId="0" borderId="35" xfId="0" applyFont="1" applyBorder="1" applyAlignment="1">
      <alignment horizontal="center" vertical="center" wrapText="1" justifyLastLine="1"/>
    </xf>
    <xf numFmtId="0" fontId="4" fillId="0" borderId="23" xfId="0" applyFont="1" applyFill="1" applyBorder="1" applyAlignment="1">
      <alignment horizontal="distributed" vertical="center" justifyLastLine="1"/>
    </xf>
    <xf numFmtId="0" fontId="4" fillId="0" borderId="1" xfId="0" applyFont="1" applyFill="1" applyBorder="1" applyAlignment="1">
      <alignment horizontal="center" vertical="center"/>
    </xf>
    <xf numFmtId="0" fontId="22" fillId="0" borderId="0" xfId="2" applyNumberFormat="1" applyFont="1" applyFill="1" applyBorder="1" applyAlignment="1">
      <alignment horizontal="center" vertical="center"/>
    </xf>
  </cellXfs>
  <cellStyles count="12">
    <cellStyle name="Calc Currency (0)" xfId="6"/>
    <cellStyle name="Header1" xfId="7"/>
    <cellStyle name="Header2" xfId="8"/>
    <cellStyle name="Normal_#18-Internet" xfId="9"/>
    <cellStyle name="ハイパーリンク" xfId="5" builtinId="8"/>
    <cellStyle name="桁区切り 2" xfId="2"/>
    <cellStyle name="標準" xfId="0" builtinId="0"/>
    <cellStyle name="標準 2" xfId="1"/>
    <cellStyle name="標準 2 2" xfId="10"/>
    <cellStyle name="標準 2_第１巻_表頭_CD-ROM収録" xfId="11"/>
    <cellStyle name="標準 3" xfId="4"/>
    <cellStyle name="標準_新設住宅"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0</xdr:row>
      <xdr:rowOff>273844</xdr:rowOff>
    </xdr:to>
    <xdr:sp macro="" textlink="">
      <xdr:nvSpPr>
        <xdr:cNvPr id="17" name="額縁 16">
          <a:hlinkClick xmlns:r="http://schemas.openxmlformats.org/officeDocument/2006/relationships" r:id="rId1"/>
        </xdr:cNvPr>
        <xdr:cNvSpPr/>
      </xdr:nvSpPr>
      <xdr:spPr>
        <a:xfrm>
          <a:off x="0" y="0"/>
          <a:ext cx="623888" cy="27384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581025</xdr:colOff>
      <xdr:row>0</xdr:row>
      <xdr:rowOff>314325</xdr:rowOff>
    </xdr:to>
    <xdr:sp macro="" textlink="">
      <xdr:nvSpPr>
        <xdr:cNvPr id="5" name="額縁 4">
          <a:hlinkClick xmlns:r="http://schemas.openxmlformats.org/officeDocument/2006/relationships" r:id="rId1"/>
        </xdr:cNvPr>
        <xdr:cNvSpPr/>
      </xdr:nvSpPr>
      <xdr:spPr>
        <a:xfrm>
          <a:off x="0" y="0"/>
          <a:ext cx="64770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647700</xdr:colOff>
      <xdr:row>0</xdr:row>
      <xdr:rowOff>314325</xdr:rowOff>
    </xdr:to>
    <xdr:sp macro="" textlink="">
      <xdr:nvSpPr>
        <xdr:cNvPr id="2" name="額縁 1">
          <a:hlinkClick xmlns:r="http://schemas.openxmlformats.org/officeDocument/2006/relationships" r:id="rId1"/>
        </xdr:cNvPr>
        <xdr:cNvSpPr/>
      </xdr:nvSpPr>
      <xdr:spPr>
        <a:xfrm>
          <a:off x="0" y="0"/>
          <a:ext cx="64770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zoomScaleNormal="100" workbookViewId="0">
      <selection activeCell="B4" sqref="B4:C4"/>
    </sheetView>
  </sheetViews>
  <sheetFormatPr defaultColWidth="9" defaultRowHeight="13.5"/>
  <cols>
    <col min="1" max="1" width="5.625" style="6" customWidth="1"/>
    <col min="2" max="2" width="8.125" style="6" customWidth="1"/>
    <col min="3" max="3" width="75.625" style="6" customWidth="1"/>
    <col min="4" max="4" width="25.625" style="17" customWidth="1"/>
    <col min="5" max="16384" width="9" style="6"/>
  </cols>
  <sheetData>
    <row r="1" spans="1:4" ht="30" customHeight="1">
      <c r="B1" s="134" t="s">
        <v>116</v>
      </c>
      <c r="C1" s="134"/>
      <c r="D1" s="134"/>
    </row>
    <row r="2" spans="1:4" ht="30" customHeight="1">
      <c r="B2" s="134" t="s">
        <v>101</v>
      </c>
      <c r="C2" s="134"/>
      <c r="D2" s="134"/>
    </row>
    <row r="3" spans="1:4" ht="30" customHeight="1" thickBot="1">
      <c r="B3" s="7" t="s">
        <v>98</v>
      </c>
      <c r="C3" s="8"/>
      <c r="D3" s="8"/>
    </row>
    <row r="4" spans="1:4" ht="35.1" customHeight="1">
      <c r="A4" s="9"/>
      <c r="B4" s="135" t="s">
        <v>99</v>
      </c>
      <c r="C4" s="136"/>
      <c r="D4" s="10" t="s">
        <v>100</v>
      </c>
    </row>
    <row r="5" spans="1:4" ht="35.1" customHeight="1">
      <c r="A5" s="9"/>
      <c r="B5" s="11" t="str">
        <f>HYPERLINK("#"&amp;"101"&amp;"!A1","101")</f>
        <v>101</v>
      </c>
      <c r="C5" s="12" t="str">
        <f>HYPERLINK("#"&amp;"101"&amp;"!A1","産業分類別事業所数，従業者数及び年間商品販売額（卸売業，小売業）")</f>
        <v>産業分類別事業所数，従業者数及び年間商品販売額（卸売業，小売業）</v>
      </c>
      <c r="D5" s="13" t="s">
        <v>109</v>
      </c>
    </row>
    <row r="6" spans="1:4" ht="35.1" customHeight="1">
      <c r="A6" s="9"/>
      <c r="B6" s="18" t="str">
        <f>HYPERLINK("#"&amp;"102"&amp;"!A1","102")</f>
        <v>102</v>
      </c>
      <c r="C6" s="19" t="str">
        <f>HYPERLINK("#"&amp;"102"&amp;"!A1","旧市町村・産業中分類別事業所数，従業者数及び年間商品販売額（卸売業，小売業）")</f>
        <v>旧市町村・産業中分類別事業所数，従業者数及び年間商品販売額（卸売業，小売業）</v>
      </c>
      <c r="D6" s="20" t="s">
        <v>110</v>
      </c>
    </row>
    <row r="7" spans="1:4" ht="35.1" customHeight="1" thickBot="1">
      <c r="A7" s="9"/>
      <c r="B7" s="14" t="str">
        <f>HYPERLINK("#"&amp;"103"&amp;"!A1","103")</f>
        <v>103</v>
      </c>
      <c r="C7" s="15" t="str">
        <f>HYPERLINK("#"&amp;"103"&amp;"!A1","百貨店・スーパー販売額（全店販売額）")</f>
        <v>百貨店・スーパー販売額（全店販売額）</v>
      </c>
      <c r="D7" s="16" t="s">
        <v>154</v>
      </c>
    </row>
  </sheetData>
  <mergeCells count="3">
    <mergeCell ref="B1:D1"/>
    <mergeCell ref="B2:D2"/>
    <mergeCell ref="B4:C4"/>
  </mergeCells>
  <phoneticPr fontId="5"/>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80" zoomScaleNormal="80" zoomScaleSheetLayoutView="100" workbookViewId="0">
      <selection activeCell="F5" sqref="F5"/>
    </sheetView>
  </sheetViews>
  <sheetFormatPr defaultColWidth="9" defaultRowHeight="12"/>
  <cols>
    <col min="1" max="3" width="2.25" style="1" customWidth="1"/>
    <col min="4" max="4" width="38.875" style="1" customWidth="1"/>
    <col min="5" max="5" width="1.5" style="1" customWidth="1"/>
    <col min="6" max="8" width="19.5" style="1" customWidth="1"/>
    <col min="9" max="11" width="2.25" style="1" customWidth="1"/>
    <col min="12" max="12" width="40.5" style="1" customWidth="1"/>
    <col min="13" max="13" width="1.5" style="1" customWidth="1"/>
    <col min="14" max="16" width="18.875" style="1" customWidth="1"/>
    <col min="17" max="16384" width="9" style="1"/>
  </cols>
  <sheetData>
    <row r="1" spans="1:16" s="4" customFormat="1" ht="29.25" customHeight="1"/>
    <row r="2" spans="1:16" s="2" customFormat="1" ht="20.25" customHeight="1">
      <c r="A2" s="144" t="s">
        <v>112</v>
      </c>
      <c r="B2" s="144"/>
      <c r="C2" s="144"/>
      <c r="D2" s="144"/>
      <c r="E2" s="144"/>
      <c r="F2" s="144"/>
      <c r="G2" s="144"/>
      <c r="H2" s="144"/>
      <c r="I2" s="142" t="s">
        <v>113</v>
      </c>
      <c r="J2" s="142"/>
      <c r="K2" s="142"/>
      <c r="L2" s="142"/>
      <c r="M2" s="142"/>
      <c r="N2" s="142"/>
      <c r="O2" s="142"/>
      <c r="P2" s="142"/>
    </row>
    <row r="3" spans="1:16" s="2" customFormat="1" ht="13.5" customHeight="1">
      <c r="A3" s="24"/>
      <c r="B3" s="24"/>
      <c r="C3" s="24"/>
      <c r="D3" s="24"/>
      <c r="E3" s="24"/>
      <c r="F3" s="24"/>
      <c r="G3" s="24"/>
      <c r="H3" s="24"/>
      <c r="I3" s="23"/>
      <c r="J3" s="23"/>
      <c r="K3" s="23"/>
      <c r="L3" s="23"/>
      <c r="M3" s="23"/>
      <c r="N3" s="23"/>
      <c r="O3" s="23"/>
      <c r="P3" s="23"/>
    </row>
    <row r="4" spans="1:16" s="2" customFormat="1" ht="13.5" customHeight="1" thickBot="1">
      <c r="A4" s="27"/>
      <c r="B4" s="27"/>
      <c r="C4" s="27"/>
      <c r="D4" s="27"/>
      <c r="E4" s="27"/>
      <c r="F4" s="27"/>
      <c r="G4" s="27"/>
      <c r="H4" s="27"/>
      <c r="I4" s="4"/>
      <c r="J4" s="4"/>
      <c r="K4" s="4"/>
      <c r="L4" s="4"/>
      <c r="M4" s="4"/>
      <c r="N4" s="4"/>
      <c r="O4" s="4"/>
      <c r="P4" s="73" t="s">
        <v>102</v>
      </c>
    </row>
    <row r="5" spans="1:16" s="2" customFormat="1" ht="31.5" customHeight="1">
      <c r="A5" s="40"/>
      <c r="B5" s="145" t="s">
        <v>59</v>
      </c>
      <c r="C5" s="145"/>
      <c r="D5" s="145"/>
      <c r="E5" s="41"/>
      <c r="F5" s="42" t="s">
        <v>62</v>
      </c>
      <c r="G5" s="43" t="s">
        <v>22</v>
      </c>
      <c r="H5" s="43" t="s">
        <v>61</v>
      </c>
      <c r="I5" s="40"/>
      <c r="J5" s="145" t="s">
        <v>60</v>
      </c>
      <c r="K5" s="145"/>
      <c r="L5" s="145"/>
      <c r="M5" s="41"/>
      <c r="N5" s="42" t="s">
        <v>62</v>
      </c>
      <c r="O5" s="43" t="s">
        <v>22</v>
      </c>
      <c r="P5" s="43" t="s">
        <v>61</v>
      </c>
    </row>
    <row r="6" spans="1:16" s="2" customFormat="1" ht="21.75" customHeight="1">
      <c r="A6" s="44"/>
      <c r="B6" s="143" t="s">
        <v>16</v>
      </c>
      <c r="C6" s="143"/>
      <c r="D6" s="143"/>
      <c r="E6" s="45"/>
      <c r="F6" s="46">
        <v>2597</v>
      </c>
      <c r="G6" s="46">
        <v>20276</v>
      </c>
      <c r="H6" s="47">
        <v>574556</v>
      </c>
      <c r="I6" s="44"/>
      <c r="J6" s="143" t="s">
        <v>64</v>
      </c>
      <c r="K6" s="143"/>
      <c r="L6" s="143"/>
      <c r="M6" s="45"/>
      <c r="N6" s="46">
        <v>2005</v>
      </c>
      <c r="O6" s="46">
        <v>14687</v>
      </c>
      <c r="P6" s="47">
        <v>289981</v>
      </c>
    </row>
    <row r="7" spans="1:16" s="2" customFormat="1" ht="21.75" customHeight="1">
      <c r="A7" s="48"/>
      <c r="B7" s="141" t="s">
        <v>63</v>
      </c>
      <c r="C7" s="141"/>
      <c r="D7" s="141"/>
      <c r="E7" s="49"/>
      <c r="F7" s="50">
        <v>592</v>
      </c>
      <c r="G7" s="50">
        <v>5589</v>
      </c>
      <c r="H7" s="51">
        <v>284574</v>
      </c>
      <c r="I7" s="52"/>
      <c r="J7" s="53"/>
      <c r="K7" s="140" t="s">
        <v>25</v>
      </c>
      <c r="L7" s="140"/>
      <c r="M7" s="54"/>
      <c r="N7" s="55">
        <v>8</v>
      </c>
      <c r="O7" s="55">
        <v>879</v>
      </c>
      <c r="P7" s="56">
        <v>21796</v>
      </c>
    </row>
    <row r="8" spans="1:16" s="2" customFormat="1" ht="21.75" customHeight="1">
      <c r="A8" s="52"/>
      <c r="B8" s="53"/>
      <c r="C8" s="140" t="s">
        <v>0</v>
      </c>
      <c r="D8" s="140"/>
      <c r="E8" s="57"/>
      <c r="F8" s="55">
        <v>12</v>
      </c>
      <c r="G8" s="55">
        <v>81</v>
      </c>
      <c r="H8" s="58">
        <v>3154</v>
      </c>
      <c r="I8" s="59"/>
      <c r="J8" s="60"/>
      <c r="K8" s="60"/>
      <c r="L8" s="60" t="s">
        <v>27</v>
      </c>
      <c r="M8" s="57"/>
      <c r="N8" s="61">
        <v>5</v>
      </c>
      <c r="O8" s="61">
        <v>862</v>
      </c>
      <c r="P8" s="58">
        <v>21274</v>
      </c>
    </row>
    <row r="9" spans="1:16" s="2" customFormat="1" ht="21.75" customHeight="1">
      <c r="A9" s="59"/>
      <c r="B9" s="60"/>
      <c r="C9" s="137" t="s">
        <v>1</v>
      </c>
      <c r="D9" s="137"/>
      <c r="E9" s="57"/>
      <c r="F9" s="61">
        <v>19</v>
      </c>
      <c r="G9" s="61">
        <v>223</v>
      </c>
      <c r="H9" s="58">
        <v>7245</v>
      </c>
      <c r="I9" s="59"/>
      <c r="J9" s="60"/>
      <c r="K9" s="60"/>
      <c r="L9" s="60" t="s">
        <v>29</v>
      </c>
      <c r="M9" s="57"/>
      <c r="N9" s="61">
        <v>3</v>
      </c>
      <c r="O9" s="61">
        <v>17</v>
      </c>
      <c r="P9" s="58">
        <v>522</v>
      </c>
    </row>
    <row r="10" spans="1:16" s="2" customFormat="1" ht="21.75" customHeight="1">
      <c r="A10" s="59"/>
      <c r="B10" s="60"/>
      <c r="C10" s="60"/>
      <c r="D10" s="60" t="s">
        <v>106</v>
      </c>
      <c r="E10" s="57"/>
      <c r="F10" s="61">
        <v>2</v>
      </c>
      <c r="G10" s="61">
        <v>12</v>
      </c>
      <c r="H10" s="58" t="s">
        <v>103</v>
      </c>
      <c r="I10" s="59"/>
      <c r="J10" s="60"/>
      <c r="K10" s="137" t="s">
        <v>31</v>
      </c>
      <c r="L10" s="137"/>
      <c r="M10" s="57"/>
      <c r="N10" s="61">
        <v>318</v>
      </c>
      <c r="O10" s="61">
        <v>1486</v>
      </c>
      <c r="P10" s="58">
        <v>22955</v>
      </c>
    </row>
    <row r="11" spans="1:16" s="2" customFormat="1" ht="21.75" customHeight="1">
      <c r="A11" s="59"/>
      <c r="B11" s="60"/>
      <c r="C11" s="60"/>
      <c r="D11" s="60" t="s">
        <v>107</v>
      </c>
      <c r="E11" s="57"/>
      <c r="F11" s="61">
        <v>12</v>
      </c>
      <c r="G11" s="61">
        <v>184</v>
      </c>
      <c r="H11" s="58">
        <v>6255</v>
      </c>
      <c r="I11" s="59"/>
      <c r="J11" s="60"/>
      <c r="K11" s="60"/>
      <c r="L11" s="60" t="s">
        <v>33</v>
      </c>
      <c r="M11" s="57"/>
      <c r="N11" s="61">
        <v>36</v>
      </c>
      <c r="O11" s="61">
        <v>143</v>
      </c>
      <c r="P11" s="58">
        <v>1446</v>
      </c>
    </row>
    <row r="12" spans="1:16" s="2" customFormat="1" ht="21.75" customHeight="1">
      <c r="A12" s="59"/>
      <c r="B12" s="60"/>
      <c r="C12" s="60"/>
      <c r="D12" s="60" t="s">
        <v>17</v>
      </c>
      <c r="E12" s="57"/>
      <c r="F12" s="61">
        <v>5</v>
      </c>
      <c r="G12" s="61">
        <v>27</v>
      </c>
      <c r="H12" s="58" t="s">
        <v>103</v>
      </c>
      <c r="I12" s="59"/>
      <c r="J12" s="60"/>
      <c r="K12" s="60"/>
      <c r="L12" s="60" t="s">
        <v>35</v>
      </c>
      <c r="M12" s="57"/>
      <c r="N12" s="61">
        <v>40</v>
      </c>
      <c r="O12" s="61">
        <v>164</v>
      </c>
      <c r="P12" s="58">
        <v>3236</v>
      </c>
    </row>
    <row r="13" spans="1:16" s="2" customFormat="1" ht="21.75" customHeight="1">
      <c r="A13" s="59"/>
      <c r="B13" s="60"/>
      <c r="C13" s="137" t="s">
        <v>2</v>
      </c>
      <c r="D13" s="137"/>
      <c r="E13" s="57"/>
      <c r="F13" s="61">
        <v>153</v>
      </c>
      <c r="G13" s="61">
        <v>1514</v>
      </c>
      <c r="H13" s="58">
        <v>60896</v>
      </c>
      <c r="I13" s="59"/>
      <c r="J13" s="60"/>
      <c r="K13" s="62"/>
      <c r="L13" s="63" t="s">
        <v>37</v>
      </c>
      <c r="M13" s="57"/>
      <c r="N13" s="61">
        <v>161</v>
      </c>
      <c r="O13" s="61">
        <v>778</v>
      </c>
      <c r="P13" s="58">
        <v>12362</v>
      </c>
    </row>
    <row r="14" spans="1:16" s="2" customFormat="1" ht="21.75" customHeight="1">
      <c r="A14" s="59"/>
      <c r="B14" s="60"/>
      <c r="C14" s="60"/>
      <c r="D14" s="60" t="s">
        <v>3</v>
      </c>
      <c r="E14" s="57"/>
      <c r="F14" s="61">
        <v>76</v>
      </c>
      <c r="G14" s="61">
        <v>642</v>
      </c>
      <c r="H14" s="58">
        <v>32082</v>
      </c>
      <c r="I14" s="59"/>
      <c r="J14" s="60"/>
      <c r="K14" s="60"/>
      <c r="L14" s="60" t="s">
        <v>39</v>
      </c>
      <c r="M14" s="57"/>
      <c r="N14" s="61">
        <v>19</v>
      </c>
      <c r="O14" s="61">
        <v>85</v>
      </c>
      <c r="P14" s="58">
        <v>1549</v>
      </c>
    </row>
    <row r="15" spans="1:16" s="2" customFormat="1" ht="21.75" customHeight="1">
      <c r="A15" s="59"/>
      <c r="B15" s="60"/>
      <c r="C15" s="60"/>
      <c r="D15" s="60" t="s">
        <v>4</v>
      </c>
      <c r="E15" s="57"/>
      <c r="F15" s="61">
        <v>77</v>
      </c>
      <c r="G15" s="61">
        <v>872</v>
      </c>
      <c r="H15" s="58">
        <v>28814</v>
      </c>
      <c r="I15" s="59"/>
      <c r="J15" s="60"/>
      <c r="K15" s="60"/>
      <c r="L15" s="60" t="s">
        <v>41</v>
      </c>
      <c r="M15" s="57"/>
      <c r="N15" s="61">
        <v>62</v>
      </c>
      <c r="O15" s="61">
        <v>316</v>
      </c>
      <c r="P15" s="58">
        <v>4362</v>
      </c>
    </row>
    <row r="16" spans="1:16" s="2" customFormat="1" ht="21.75" customHeight="1">
      <c r="A16" s="59"/>
      <c r="B16" s="60"/>
      <c r="C16" s="137" t="s">
        <v>108</v>
      </c>
      <c r="D16" s="137"/>
      <c r="E16" s="57"/>
      <c r="F16" s="61">
        <v>122</v>
      </c>
      <c r="G16" s="61">
        <v>900</v>
      </c>
      <c r="H16" s="58">
        <v>50227</v>
      </c>
      <c r="I16" s="59"/>
      <c r="J16" s="60"/>
      <c r="K16" s="137" t="s">
        <v>43</v>
      </c>
      <c r="L16" s="137"/>
      <c r="M16" s="57"/>
      <c r="N16" s="61">
        <v>552</v>
      </c>
      <c r="O16" s="61">
        <v>5277</v>
      </c>
      <c r="P16" s="58">
        <v>76545</v>
      </c>
    </row>
    <row r="17" spans="1:16" s="2" customFormat="1" ht="21.75" customHeight="1">
      <c r="A17" s="59"/>
      <c r="B17" s="60"/>
      <c r="C17" s="60"/>
      <c r="D17" s="60" t="s">
        <v>5</v>
      </c>
      <c r="E17" s="57"/>
      <c r="F17" s="61">
        <v>70</v>
      </c>
      <c r="G17" s="61">
        <v>543</v>
      </c>
      <c r="H17" s="58">
        <v>32036</v>
      </c>
      <c r="I17" s="59"/>
      <c r="J17" s="60"/>
      <c r="K17" s="60"/>
      <c r="L17" s="60" t="s">
        <v>45</v>
      </c>
      <c r="M17" s="57"/>
      <c r="N17" s="61">
        <v>53</v>
      </c>
      <c r="O17" s="61">
        <v>1854</v>
      </c>
      <c r="P17" s="58">
        <v>34410</v>
      </c>
    </row>
    <row r="18" spans="1:16" s="2" customFormat="1" ht="21.75" customHeight="1">
      <c r="A18" s="59"/>
      <c r="B18" s="60"/>
      <c r="C18" s="60"/>
      <c r="D18" s="60" t="s">
        <v>6</v>
      </c>
      <c r="E18" s="57"/>
      <c r="F18" s="61">
        <v>25</v>
      </c>
      <c r="G18" s="61">
        <v>126</v>
      </c>
      <c r="H18" s="58">
        <v>4967</v>
      </c>
      <c r="I18" s="59"/>
      <c r="J18" s="60"/>
      <c r="K18" s="60"/>
      <c r="L18" s="60" t="s">
        <v>47</v>
      </c>
      <c r="M18" s="57"/>
      <c r="N18" s="61">
        <v>32</v>
      </c>
      <c r="O18" s="61">
        <v>130</v>
      </c>
      <c r="P18" s="58">
        <v>1652</v>
      </c>
    </row>
    <row r="19" spans="1:16" s="2" customFormat="1" ht="21.75" customHeight="1">
      <c r="A19" s="59"/>
      <c r="B19" s="60"/>
      <c r="C19" s="60"/>
      <c r="D19" s="60" t="s">
        <v>18</v>
      </c>
      <c r="E19" s="57"/>
      <c r="F19" s="61">
        <v>6</v>
      </c>
      <c r="G19" s="61">
        <v>56</v>
      </c>
      <c r="H19" s="58">
        <v>8067</v>
      </c>
      <c r="I19" s="59"/>
      <c r="J19" s="60"/>
      <c r="K19" s="60"/>
      <c r="L19" s="64" t="s">
        <v>49</v>
      </c>
      <c r="M19" s="57"/>
      <c r="N19" s="61">
        <v>23</v>
      </c>
      <c r="O19" s="61">
        <v>115</v>
      </c>
      <c r="P19" s="58">
        <v>1361</v>
      </c>
    </row>
    <row r="20" spans="1:16" s="2" customFormat="1" ht="21.75" customHeight="1">
      <c r="A20" s="52"/>
      <c r="B20" s="53"/>
      <c r="C20" s="53"/>
      <c r="D20" s="53" t="s">
        <v>19</v>
      </c>
      <c r="E20" s="54"/>
      <c r="F20" s="55">
        <v>5</v>
      </c>
      <c r="G20" s="55">
        <v>32</v>
      </c>
      <c r="H20" s="56" t="s">
        <v>103</v>
      </c>
      <c r="I20" s="59"/>
      <c r="J20" s="60"/>
      <c r="K20" s="53"/>
      <c r="L20" s="60" t="s">
        <v>51</v>
      </c>
      <c r="M20" s="57"/>
      <c r="N20" s="61">
        <v>31</v>
      </c>
      <c r="O20" s="61">
        <v>81</v>
      </c>
      <c r="P20" s="58">
        <v>731</v>
      </c>
    </row>
    <row r="21" spans="1:16" s="2" customFormat="1" ht="21.75" customHeight="1">
      <c r="A21" s="59"/>
      <c r="B21" s="60"/>
      <c r="C21" s="60"/>
      <c r="D21" s="60" t="s">
        <v>20</v>
      </c>
      <c r="E21" s="57"/>
      <c r="F21" s="61">
        <v>1</v>
      </c>
      <c r="G21" s="61">
        <v>4</v>
      </c>
      <c r="H21" s="58" t="s">
        <v>103</v>
      </c>
      <c r="I21" s="59"/>
      <c r="J21" s="60"/>
      <c r="K21" s="60"/>
      <c r="L21" s="60" t="s">
        <v>53</v>
      </c>
      <c r="M21" s="57"/>
      <c r="N21" s="61">
        <v>43</v>
      </c>
      <c r="O21" s="61">
        <v>113</v>
      </c>
      <c r="P21" s="58">
        <v>2486</v>
      </c>
    </row>
    <row r="22" spans="1:16" s="2" customFormat="1" ht="21.75" customHeight="1">
      <c r="A22" s="59"/>
      <c r="B22" s="60"/>
      <c r="C22" s="60"/>
      <c r="D22" s="60" t="s">
        <v>7</v>
      </c>
      <c r="E22" s="57"/>
      <c r="F22" s="61">
        <v>15</v>
      </c>
      <c r="G22" s="61">
        <v>139</v>
      </c>
      <c r="H22" s="58">
        <v>2552</v>
      </c>
      <c r="I22" s="59"/>
      <c r="J22" s="60"/>
      <c r="K22" s="60"/>
      <c r="L22" s="60" t="s">
        <v>55</v>
      </c>
      <c r="M22" s="57"/>
      <c r="N22" s="61">
        <v>124</v>
      </c>
      <c r="O22" s="61">
        <v>696</v>
      </c>
      <c r="P22" s="58">
        <v>5138</v>
      </c>
    </row>
    <row r="23" spans="1:16" s="2" customFormat="1" ht="21.75" customHeight="1">
      <c r="A23" s="59"/>
      <c r="B23" s="60"/>
      <c r="C23" s="137" t="s">
        <v>8</v>
      </c>
      <c r="D23" s="137"/>
      <c r="E23" s="57"/>
      <c r="F23" s="61">
        <v>148</v>
      </c>
      <c r="G23" s="61">
        <v>1691</v>
      </c>
      <c r="H23" s="58">
        <v>83420</v>
      </c>
      <c r="I23" s="59"/>
      <c r="J23" s="60"/>
      <c r="K23" s="60"/>
      <c r="L23" s="60" t="s">
        <v>57</v>
      </c>
      <c r="M23" s="57"/>
      <c r="N23" s="61">
        <v>246</v>
      </c>
      <c r="O23" s="61">
        <v>2288</v>
      </c>
      <c r="P23" s="58">
        <v>30767</v>
      </c>
    </row>
    <row r="24" spans="1:16" s="2" customFormat="1" ht="21.75" customHeight="1">
      <c r="A24" s="59"/>
      <c r="B24" s="60"/>
      <c r="C24" s="60"/>
      <c r="D24" s="60" t="s">
        <v>21</v>
      </c>
      <c r="E24" s="57"/>
      <c r="F24" s="61">
        <v>46</v>
      </c>
      <c r="G24" s="61">
        <v>437</v>
      </c>
      <c r="H24" s="58">
        <v>22748</v>
      </c>
      <c r="I24" s="52"/>
      <c r="J24" s="53"/>
      <c r="K24" s="140" t="s">
        <v>24</v>
      </c>
      <c r="L24" s="140"/>
      <c r="M24" s="54"/>
      <c r="N24" s="55">
        <v>268</v>
      </c>
      <c r="O24" s="55">
        <v>1867</v>
      </c>
      <c r="P24" s="56">
        <v>55486</v>
      </c>
    </row>
    <row r="25" spans="1:16" s="2" customFormat="1" ht="21.75" customHeight="1">
      <c r="A25" s="59"/>
      <c r="B25" s="60"/>
      <c r="C25" s="60"/>
      <c r="D25" s="60" t="s">
        <v>9</v>
      </c>
      <c r="E25" s="57"/>
      <c r="F25" s="61">
        <v>34</v>
      </c>
      <c r="G25" s="61">
        <v>436</v>
      </c>
      <c r="H25" s="58">
        <v>17841</v>
      </c>
      <c r="I25" s="59"/>
      <c r="J25" s="60"/>
      <c r="K25" s="60"/>
      <c r="L25" s="60" t="s">
        <v>26</v>
      </c>
      <c r="M25" s="57"/>
      <c r="N25" s="61">
        <v>135</v>
      </c>
      <c r="O25" s="61">
        <v>1200</v>
      </c>
      <c r="P25" s="58">
        <v>37345</v>
      </c>
    </row>
    <row r="26" spans="1:16" s="2" customFormat="1" ht="21.75" customHeight="1">
      <c r="A26" s="59"/>
      <c r="B26" s="60"/>
      <c r="C26" s="60"/>
      <c r="D26" s="60" t="s">
        <v>10</v>
      </c>
      <c r="E26" s="57"/>
      <c r="F26" s="61">
        <v>37</v>
      </c>
      <c r="G26" s="61">
        <v>554</v>
      </c>
      <c r="H26" s="58">
        <v>24678</v>
      </c>
      <c r="I26" s="59"/>
      <c r="J26" s="60"/>
      <c r="K26" s="60"/>
      <c r="L26" s="60" t="s">
        <v>28</v>
      </c>
      <c r="M26" s="57"/>
      <c r="N26" s="61">
        <v>26</v>
      </c>
      <c r="O26" s="61">
        <v>59</v>
      </c>
      <c r="P26" s="58">
        <v>430</v>
      </c>
    </row>
    <row r="27" spans="1:16" s="2" customFormat="1" ht="21.75" customHeight="1">
      <c r="A27" s="59"/>
      <c r="B27" s="60"/>
      <c r="C27" s="60"/>
      <c r="D27" s="60" t="s">
        <v>11</v>
      </c>
      <c r="E27" s="57"/>
      <c r="F27" s="61">
        <v>31</v>
      </c>
      <c r="G27" s="61">
        <v>264</v>
      </c>
      <c r="H27" s="58">
        <v>18153</v>
      </c>
      <c r="I27" s="59"/>
      <c r="J27" s="60"/>
      <c r="K27" s="60"/>
      <c r="L27" s="60" t="s">
        <v>30</v>
      </c>
      <c r="M27" s="57"/>
      <c r="N27" s="61">
        <v>107</v>
      </c>
      <c r="O27" s="61">
        <v>608</v>
      </c>
      <c r="P27" s="58">
        <v>17711</v>
      </c>
    </row>
    <row r="28" spans="1:16" s="2" customFormat="1" ht="21.75" customHeight="1">
      <c r="A28" s="59"/>
      <c r="B28" s="60"/>
      <c r="C28" s="137" t="s">
        <v>12</v>
      </c>
      <c r="D28" s="137"/>
      <c r="E28" s="57"/>
      <c r="F28" s="61">
        <v>138</v>
      </c>
      <c r="G28" s="61">
        <v>1180</v>
      </c>
      <c r="H28" s="58">
        <v>79631</v>
      </c>
      <c r="I28" s="59"/>
      <c r="J28" s="60"/>
      <c r="K28" s="137" t="s">
        <v>32</v>
      </c>
      <c r="L28" s="137"/>
      <c r="M28" s="57"/>
      <c r="N28" s="61">
        <v>787</v>
      </c>
      <c r="O28" s="61">
        <v>4586</v>
      </c>
      <c r="P28" s="58">
        <v>100038</v>
      </c>
    </row>
    <row r="29" spans="1:16" s="2" customFormat="1" ht="21.75" customHeight="1">
      <c r="A29" s="59"/>
      <c r="B29" s="60"/>
      <c r="C29" s="60"/>
      <c r="D29" s="60" t="s">
        <v>13</v>
      </c>
      <c r="E29" s="57"/>
      <c r="F29" s="61">
        <v>18</v>
      </c>
      <c r="G29" s="61">
        <v>113</v>
      </c>
      <c r="H29" s="58">
        <v>5056</v>
      </c>
      <c r="I29" s="59"/>
      <c r="J29" s="60"/>
      <c r="K29" s="60"/>
      <c r="L29" s="60" t="s">
        <v>34</v>
      </c>
      <c r="M29" s="57"/>
      <c r="N29" s="61">
        <v>33</v>
      </c>
      <c r="O29" s="61">
        <v>177</v>
      </c>
      <c r="P29" s="58">
        <v>3198</v>
      </c>
    </row>
    <row r="30" spans="1:16" s="2" customFormat="1" ht="21.75" customHeight="1">
      <c r="A30" s="59"/>
      <c r="B30" s="60"/>
      <c r="C30" s="60"/>
      <c r="D30" s="60" t="s">
        <v>14</v>
      </c>
      <c r="E30" s="57"/>
      <c r="F30" s="61">
        <v>42</v>
      </c>
      <c r="G30" s="61">
        <v>454</v>
      </c>
      <c r="H30" s="58">
        <v>48481</v>
      </c>
      <c r="I30" s="59"/>
      <c r="J30" s="60"/>
      <c r="K30" s="60"/>
      <c r="L30" s="60" t="s">
        <v>36</v>
      </c>
      <c r="M30" s="57"/>
      <c r="N30" s="61">
        <v>25</v>
      </c>
      <c r="O30" s="61">
        <v>70</v>
      </c>
      <c r="P30" s="58">
        <v>418</v>
      </c>
    </row>
    <row r="31" spans="1:16" s="2" customFormat="1" ht="21.75" customHeight="1">
      <c r="A31" s="59"/>
      <c r="B31" s="60"/>
      <c r="C31" s="64"/>
      <c r="D31" s="64" t="s">
        <v>23</v>
      </c>
      <c r="E31" s="57"/>
      <c r="F31" s="61">
        <v>6</v>
      </c>
      <c r="G31" s="61">
        <v>116</v>
      </c>
      <c r="H31" s="58">
        <v>7527</v>
      </c>
      <c r="I31" s="59"/>
      <c r="J31" s="60"/>
      <c r="K31" s="64"/>
      <c r="L31" s="64" t="s">
        <v>38</v>
      </c>
      <c r="M31" s="57"/>
      <c r="N31" s="61">
        <v>254</v>
      </c>
      <c r="O31" s="61">
        <v>1281</v>
      </c>
      <c r="P31" s="58">
        <v>28510</v>
      </c>
    </row>
    <row r="32" spans="1:16" s="2" customFormat="1" ht="21.75" customHeight="1" thickBot="1">
      <c r="A32" s="65"/>
      <c r="B32" s="66"/>
      <c r="C32" s="67"/>
      <c r="D32" s="67" t="s">
        <v>15</v>
      </c>
      <c r="E32" s="65"/>
      <c r="F32" s="68">
        <v>72</v>
      </c>
      <c r="G32" s="69">
        <v>497</v>
      </c>
      <c r="H32" s="68">
        <v>18566</v>
      </c>
      <c r="I32" s="59"/>
      <c r="J32" s="60"/>
      <c r="K32" s="64"/>
      <c r="L32" s="64" t="s">
        <v>40</v>
      </c>
      <c r="M32" s="57"/>
      <c r="N32" s="61">
        <v>11</v>
      </c>
      <c r="O32" s="61">
        <v>86</v>
      </c>
      <c r="P32" s="58">
        <v>3738</v>
      </c>
    </row>
    <row r="33" spans="1:16" s="2" customFormat="1" ht="21.75" customHeight="1">
      <c r="A33" s="138" t="s">
        <v>117</v>
      </c>
      <c r="B33" s="138"/>
      <c r="C33" s="138"/>
      <c r="D33" s="138"/>
      <c r="E33" s="138"/>
      <c r="F33" s="138"/>
      <c r="G33" s="138"/>
      <c r="H33" s="138"/>
      <c r="I33" s="59"/>
      <c r="J33" s="60"/>
      <c r="K33" s="64"/>
      <c r="L33" s="64" t="s">
        <v>42</v>
      </c>
      <c r="M33" s="57"/>
      <c r="N33" s="61">
        <v>126</v>
      </c>
      <c r="O33" s="61">
        <v>678</v>
      </c>
      <c r="P33" s="58">
        <v>27903</v>
      </c>
    </row>
    <row r="34" spans="1:16" s="2" customFormat="1" ht="21.75" customHeight="1">
      <c r="A34" s="139"/>
      <c r="B34" s="139"/>
      <c r="C34" s="139"/>
      <c r="D34" s="139"/>
      <c r="E34" s="139"/>
      <c r="F34" s="139"/>
      <c r="G34" s="139"/>
      <c r="H34" s="139"/>
      <c r="I34" s="59"/>
      <c r="J34" s="60"/>
      <c r="K34" s="64"/>
      <c r="L34" s="64" t="s">
        <v>44</v>
      </c>
      <c r="M34" s="57"/>
      <c r="N34" s="61">
        <v>53</v>
      </c>
      <c r="O34" s="61">
        <v>645</v>
      </c>
      <c r="P34" s="58">
        <v>5560</v>
      </c>
    </row>
    <row r="35" spans="1:16" s="2" customFormat="1" ht="21.75" customHeight="1">
      <c r="A35" s="139"/>
      <c r="B35" s="139"/>
      <c r="C35" s="139"/>
      <c r="D35" s="139"/>
      <c r="E35" s="139"/>
      <c r="F35" s="139"/>
      <c r="G35" s="139"/>
      <c r="H35" s="139"/>
      <c r="I35" s="59"/>
      <c r="J35" s="60"/>
      <c r="K35" s="64"/>
      <c r="L35" s="64" t="s">
        <v>46</v>
      </c>
      <c r="M35" s="57"/>
      <c r="N35" s="61">
        <v>42</v>
      </c>
      <c r="O35" s="61">
        <v>338</v>
      </c>
      <c r="P35" s="58">
        <v>7063</v>
      </c>
    </row>
    <row r="36" spans="1:16" s="2" customFormat="1" ht="21.75" customHeight="1">
      <c r="A36" s="139"/>
      <c r="B36" s="139"/>
      <c r="C36" s="139"/>
      <c r="D36" s="139"/>
      <c r="E36" s="139"/>
      <c r="F36" s="139"/>
      <c r="G36" s="139"/>
      <c r="H36" s="139"/>
      <c r="I36" s="59"/>
      <c r="J36" s="60"/>
      <c r="K36" s="64"/>
      <c r="L36" s="64" t="s">
        <v>48</v>
      </c>
      <c r="M36" s="57"/>
      <c r="N36" s="61">
        <v>38</v>
      </c>
      <c r="O36" s="61">
        <v>146</v>
      </c>
      <c r="P36" s="58">
        <v>1876</v>
      </c>
    </row>
    <row r="37" spans="1:16" s="2" customFormat="1" ht="21.75" customHeight="1">
      <c r="A37" s="139"/>
      <c r="B37" s="139"/>
      <c r="C37" s="139"/>
      <c r="D37" s="139"/>
      <c r="E37" s="139"/>
      <c r="F37" s="139"/>
      <c r="G37" s="139"/>
      <c r="H37" s="139"/>
      <c r="I37" s="59"/>
      <c r="J37" s="60"/>
      <c r="K37" s="64"/>
      <c r="L37" s="64" t="s">
        <v>50</v>
      </c>
      <c r="M37" s="57"/>
      <c r="N37" s="61">
        <v>205</v>
      </c>
      <c r="O37" s="61">
        <v>1165</v>
      </c>
      <c r="P37" s="58">
        <v>21771</v>
      </c>
    </row>
    <row r="38" spans="1:16" s="2" customFormat="1" ht="21.75" customHeight="1">
      <c r="A38" s="139"/>
      <c r="B38" s="139"/>
      <c r="C38" s="139"/>
      <c r="D38" s="139"/>
      <c r="E38" s="139"/>
      <c r="F38" s="139"/>
      <c r="G38" s="139"/>
      <c r="H38" s="139"/>
      <c r="I38" s="59"/>
      <c r="J38" s="60"/>
      <c r="K38" s="137" t="s">
        <v>52</v>
      </c>
      <c r="L38" s="137"/>
      <c r="M38" s="57"/>
      <c r="N38" s="61">
        <v>72</v>
      </c>
      <c r="O38" s="61">
        <v>592</v>
      </c>
      <c r="P38" s="58">
        <v>13161</v>
      </c>
    </row>
    <row r="39" spans="1:16" s="2" customFormat="1" ht="21.75" customHeight="1">
      <c r="A39" s="139"/>
      <c r="B39" s="139"/>
      <c r="C39" s="139"/>
      <c r="D39" s="139"/>
      <c r="E39" s="139"/>
      <c r="F39" s="139"/>
      <c r="G39" s="139"/>
      <c r="H39" s="139"/>
      <c r="I39" s="59"/>
      <c r="J39" s="60"/>
      <c r="K39" s="60"/>
      <c r="L39" s="60" t="s">
        <v>54</v>
      </c>
      <c r="M39" s="57"/>
      <c r="N39" s="61">
        <v>58</v>
      </c>
      <c r="O39" s="61">
        <v>429</v>
      </c>
      <c r="P39" s="58">
        <v>9299</v>
      </c>
    </row>
    <row r="40" spans="1:16" s="2" customFormat="1" ht="21.75" customHeight="1">
      <c r="A40" s="139"/>
      <c r="B40" s="139"/>
      <c r="C40" s="139"/>
      <c r="D40" s="139"/>
      <c r="E40" s="139"/>
      <c r="F40" s="139"/>
      <c r="G40" s="139"/>
      <c r="H40" s="139"/>
      <c r="I40" s="59"/>
      <c r="J40" s="60"/>
      <c r="K40" s="60"/>
      <c r="L40" s="60" t="s">
        <v>56</v>
      </c>
      <c r="M40" s="57"/>
      <c r="N40" s="61">
        <v>7</v>
      </c>
      <c r="O40" s="61">
        <v>72</v>
      </c>
      <c r="P40" s="58">
        <v>1349</v>
      </c>
    </row>
    <row r="41" spans="1:16" s="2" customFormat="1" ht="21.75" customHeight="1" thickBot="1">
      <c r="A41" s="70"/>
      <c r="B41" s="70"/>
      <c r="C41" s="70"/>
      <c r="D41" s="70"/>
      <c r="E41" s="70"/>
      <c r="F41" s="70"/>
      <c r="G41" s="70"/>
      <c r="H41" s="70"/>
      <c r="I41" s="71"/>
      <c r="J41" s="67"/>
      <c r="K41" s="67"/>
      <c r="L41" s="67" t="s">
        <v>58</v>
      </c>
      <c r="M41" s="72"/>
      <c r="N41" s="69">
        <v>7</v>
      </c>
      <c r="O41" s="69">
        <v>91</v>
      </c>
      <c r="P41" s="68">
        <v>2514</v>
      </c>
    </row>
  </sheetData>
  <mergeCells count="20">
    <mergeCell ref="A2:H2"/>
    <mergeCell ref="B5:D5"/>
    <mergeCell ref="J5:L5"/>
    <mergeCell ref="C9:D9"/>
    <mergeCell ref="B7:D7"/>
    <mergeCell ref="K7:L7"/>
    <mergeCell ref="C8:D8"/>
    <mergeCell ref="I2:P2"/>
    <mergeCell ref="B6:D6"/>
    <mergeCell ref="J6:L6"/>
    <mergeCell ref="C28:D28"/>
    <mergeCell ref="K28:L28"/>
    <mergeCell ref="A33:H40"/>
    <mergeCell ref="K38:L38"/>
    <mergeCell ref="K10:L10"/>
    <mergeCell ref="C13:D13"/>
    <mergeCell ref="C16:D16"/>
    <mergeCell ref="K16:L16"/>
    <mergeCell ref="C23:D23"/>
    <mergeCell ref="K24:L24"/>
  </mergeCells>
  <phoneticPr fontId="2"/>
  <printOptions horizontalCentered="1"/>
  <pageMargins left="0.78740157480314965" right="0.78740157480314965" top="0.59055118110236227" bottom="0.59055118110236227" header="0.59055118110236227" footer="0.59055118110236227"/>
  <pageSetup paperSize="9" scale="97" fitToWidth="0" pageOrder="overThenDown" orientation="portrait" r:id="rId1"/>
  <headerFooter alignWithMargins="0"/>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showGridLines="0" tabSelected="1" zoomScaleNormal="100" zoomScaleSheetLayoutView="100" workbookViewId="0">
      <selection activeCell="A5" sqref="A5:F6"/>
    </sheetView>
  </sheetViews>
  <sheetFormatPr defaultColWidth="9" defaultRowHeight="12"/>
  <cols>
    <col min="1" max="1" width="0.875" style="1" customWidth="1"/>
    <col min="2" max="2" width="9.875" style="1" customWidth="1"/>
    <col min="3" max="4" width="0.875" style="1" customWidth="1"/>
    <col min="5" max="5" width="16.625" style="1" customWidth="1"/>
    <col min="6" max="6" width="0.875" style="1" customWidth="1"/>
    <col min="7" max="8" width="11.125" style="1" customWidth="1"/>
    <col min="9" max="9" width="10" style="1" customWidth="1"/>
    <col min="10" max="10" width="13" style="1" customWidth="1"/>
    <col min="11" max="11" width="10" style="1" customWidth="1"/>
    <col min="12" max="12" width="16" style="1" customWidth="1"/>
    <col min="13" max="14" width="12.25" style="1" customWidth="1"/>
    <col min="15" max="15" width="12.375" style="1" customWidth="1"/>
    <col min="16" max="16" width="10" style="1" customWidth="1"/>
    <col min="17" max="17" width="14.5" style="1" customWidth="1"/>
    <col min="18" max="21" width="10" style="1" customWidth="1"/>
    <col min="22" max="16384" width="9" style="1"/>
  </cols>
  <sheetData>
    <row r="1" spans="1:21" s="2" customFormat="1" ht="33" customHeight="1"/>
    <row r="2" spans="1:21" s="2" customFormat="1" ht="20.25" customHeight="1">
      <c r="A2" s="144" t="s">
        <v>114</v>
      </c>
      <c r="B2" s="144"/>
      <c r="C2" s="144"/>
      <c r="D2" s="144"/>
      <c r="E2" s="144"/>
      <c r="F2" s="144"/>
      <c r="G2" s="144"/>
      <c r="H2" s="144"/>
      <c r="I2" s="144"/>
      <c r="J2" s="144"/>
      <c r="K2" s="144"/>
      <c r="L2" s="144"/>
      <c r="M2" s="151" t="s">
        <v>115</v>
      </c>
      <c r="N2" s="151"/>
      <c r="O2" s="151"/>
      <c r="P2" s="151"/>
      <c r="Q2" s="151"/>
      <c r="R2" s="151"/>
      <c r="S2" s="151"/>
      <c r="T2" s="151"/>
      <c r="U2" s="151"/>
    </row>
    <row r="3" spans="1:21" s="2" customFormat="1" ht="13.5" customHeight="1">
      <c r="A3" s="26"/>
      <c r="B3" s="26"/>
      <c r="C3" s="26"/>
      <c r="D3" s="26"/>
      <c r="E3" s="26"/>
      <c r="F3" s="26"/>
      <c r="G3" s="26"/>
      <c r="H3" s="26"/>
      <c r="I3" s="26"/>
      <c r="J3" s="26"/>
      <c r="K3" s="26"/>
      <c r="L3" s="25"/>
      <c r="M3" s="25"/>
      <c r="N3" s="25"/>
      <c r="O3" s="25"/>
      <c r="P3" s="25"/>
      <c r="Q3" s="25"/>
      <c r="R3" s="25"/>
      <c r="S3" s="25"/>
      <c r="T3" s="25"/>
      <c r="U3" s="25"/>
    </row>
    <row r="4" spans="1:21" s="2" customFormat="1" ht="18" customHeight="1" thickBot="1">
      <c r="A4" s="27" t="s">
        <v>157</v>
      </c>
      <c r="B4" s="27"/>
      <c r="C4" s="27"/>
      <c r="D4" s="27"/>
      <c r="E4" s="27"/>
      <c r="F4" s="27"/>
      <c r="G4" s="27"/>
      <c r="H4" s="27"/>
      <c r="I4" s="74"/>
      <c r="J4" s="74"/>
      <c r="K4" s="74"/>
      <c r="L4" s="4"/>
      <c r="M4" s="4"/>
      <c r="N4" s="4"/>
      <c r="O4" s="27"/>
      <c r="P4" s="27"/>
      <c r="Q4" s="27"/>
      <c r="R4" s="27"/>
      <c r="S4" s="27"/>
      <c r="T4" s="27"/>
      <c r="U4" s="75" t="s">
        <v>102</v>
      </c>
    </row>
    <row r="5" spans="1:21" s="2" customFormat="1" ht="18" customHeight="1">
      <c r="A5" s="152" t="s">
        <v>93</v>
      </c>
      <c r="B5" s="152"/>
      <c r="C5" s="152"/>
      <c r="D5" s="152"/>
      <c r="E5" s="152"/>
      <c r="F5" s="153"/>
      <c r="G5" s="157" t="s">
        <v>92</v>
      </c>
      <c r="H5" s="149" t="s">
        <v>91</v>
      </c>
      <c r="I5" s="150"/>
      <c r="J5" s="150"/>
      <c r="K5" s="150"/>
      <c r="L5" s="150"/>
      <c r="M5" s="76" t="s">
        <v>90</v>
      </c>
      <c r="N5" s="77"/>
      <c r="O5" s="159" t="s">
        <v>89</v>
      </c>
      <c r="P5" s="154"/>
      <c r="Q5" s="154"/>
      <c r="R5" s="154"/>
      <c r="S5" s="154"/>
      <c r="T5" s="154"/>
      <c r="U5" s="154"/>
    </row>
    <row r="6" spans="1:21" s="2" customFormat="1" ht="54" customHeight="1">
      <c r="A6" s="154"/>
      <c r="B6" s="154"/>
      <c r="C6" s="154"/>
      <c r="D6" s="154"/>
      <c r="E6" s="154"/>
      <c r="F6" s="155"/>
      <c r="G6" s="158"/>
      <c r="H6" s="78" t="s">
        <v>76</v>
      </c>
      <c r="I6" s="79" t="s">
        <v>88</v>
      </c>
      <c r="J6" s="80" t="s">
        <v>87</v>
      </c>
      <c r="K6" s="80" t="s">
        <v>86</v>
      </c>
      <c r="L6" s="81" t="s">
        <v>85</v>
      </c>
      <c r="M6" s="80" t="s">
        <v>84</v>
      </c>
      <c r="N6" s="79" t="s">
        <v>83</v>
      </c>
      <c r="O6" s="82" t="s">
        <v>76</v>
      </c>
      <c r="P6" s="83" t="s">
        <v>82</v>
      </c>
      <c r="Q6" s="80" t="s">
        <v>81</v>
      </c>
      <c r="R6" s="80" t="s">
        <v>80</v>
      </c>
      <c r="S6" s="80" t="s">
        <v>79</v>
      </c>
      <c r="T6" s="84" t="s">
        <v>78</v>
      </c>
      <c r="U6" s="81" t="s">
        <v>77</v>
      </c>
    </row>
    <row r="7" spans="1:21" s="2" customFormat="1" ht="22.5" customHeight="1">
      <c r="A7" s="85"/>
      <c r="B7" s="156" t="s">
        <v>76</v>
      </c>
      <c r="C7" s="86"/>
      <c r="D7" s="28"/>
      <c r="E7" s="87" t="s">
        <v>67</v>
      </c>
      <c r="F7" s="88"/>
      <c r="G7" s="30">
        <v>2318</v>
      </c>
      <c r="H7" s="89">
        <v>479</v>
      </c>
      <c r="I7" s="89">
        <v>7</v>
      </c>
      <c r="J7" s="89">
        <v>21</v>
      </c>
      <c r="K7" s="89">
        <v>149</v>
      </c>
      <c r="L7" s="35">
        <v>104</v>
      </c>
      <c r="M7" s="90">
        <v>89</v>
      </c>
      <c r="N7" s="37">
        <v>109</v>
      </c>
      <c r="O7" s="91">
        <v>1838</v>
      </c>
      <c r="P7" s="37">
        <v>5</v>
      </c>
      <c r="Q7" s="37">
        <v>220</v>
      </c>
      <c r="R7" s="37">
        <v>538</v>
      </c>
      <c r="S7" s="37">
        <v>288</v>
      </c>
      <c r="T7" s="37">
        <v>723</v>
      </c>
      <c r="U7" s="35">
        <v>64</v>
      </c>
    </row>
    <row r="8" spans="1:21" s="2" customFormat="1" ht="22.5" customHeight="1">
      <c r="A8" s="74"/>
      <c r="B8" s="147"/>
      <c r="C8" s="29"/>
      <c r="D8" s="36"/>
      <c r="E8" s="92" t="s">
        <v>66</v>
      </c>
      <c r="F8" s="93"/>
      <c r="G8" s="33">
        <v>15574</v>
      </c>
      <c r="H8" s="37">
        <v>4426</v>
      </c>
      <c r="I8" s="37">
        <v>41</v>
      </c>
      <c r="J8" s="37">
        <v>233</v>
      </c>
      <c r="K8" s="37">
        <v>1383</v>
      </c>
      <c r="L8" s="35">
        <v>750</v>
      </c>
      <c r="M8" s="90">
        <v>945</v>
      </c>
      <c r="N8" s="37">
        <v>1074</v>
      </c>
      <c r="O8" s="91">
        <v>11144</v>
      </c>
      <c r="P8" s="37">
        <v>595</v>
      </c>
      <c r="Q8" s="37">
        <v>787</v>
      </c>
      <c r="R8" s="37">
        <v>4145</v>
      </c>
      <c r="S8" s="37">
        <v>1547</v>
      </c>
      <c r="T8" s="37">
        <v>3576</v>
      </c>
      <c r="U8" s="35">
        <v>494</v>
      </c>
    </row>
    <row r="9" spans="1:21" s="2" customFormat="1" ht="22.5" customHeight="1">
      <c r="A9" s="31"/>
      <c r="B9" s="148"/>
      <c r="C9" s="32"/>
      <c r="D9" s="36"/>
      <c r="E9" s="92" t="s">
        <v>65</v>
      </c>
      <c r="F9" s="90"/>
      <c r="G9" s="37">
        <v>301891.89</v>
      </c>
      <c r="H9" s="37">
        <v>138279.97</v>
      </c>
      <c r="I9" s="37">
        <v>1014.33</v>
      </c>
      <c r="J9" s="37">
        <v>7125.59</v>
      </c>
      <c r="K9" s="37">
        <v>38264.49</v>
      </c>
      <c r="L9" s="35">
        <v>30147.59</v>
      </c>
      <c r="M9" s="90">
        <v>3277508</v>
      </c>
      <c r="N9" s="37">
        <v>2895289</v>
      </c>
      <c r="O9" s="91">
        <v>162786.92000000001</v>
      </c>
      <c r="P9" s="37">
        <v>5643.5</v>
      </c>
      <c r="Q9" s="37">
        <v>5801.65</v>
      </c>
      <c r="R9" s="37">
        <v>47365.19</v>
      </c>
      <c r="S9" s="37">
        <v>33535.74</v>
      </c>
      <c r="T9" s="37">
        <v>60146.2</v>
      </c>
      <c r="U9" s="35">
        <v>10294.64</v>
      </c>
    </row>
    <row r="10" spans="1:21" s="2" customFormat="1" ht="22.5" customHeight="1">
      <c r="A10" s="94"/>
      <c r="B10" s="146" t="s">
        <v>75</v>
      </c>
      <c r="C10" s="95"/>
      <c r="D10" s="96"/>
      <c r="E10" s="87" t="s">
        <v>67</v>
      </c>
      <c r="F10" s="90"/>
      <c r="G10" s="37">
        <v>1733</v>
      </c>
      <c r="H10" s="37">
        <v>375</v>
      </c>
      <c r="I10" s="37">
        <v>7</v>
      </c>
      <c r="J10" s="37">
        <v>14</v>
      </c>
      <c r="K10" s="37">
        <v>119</v>
      </c>
      <c r="L10" s="35">
        <v>76</v>
      </c>
      <c r="M10" s="90">
        <v>74</v>
      </c>
      <c r="N10" s="37">
        <v>85</v>
      </c>
      <c r="O10" s="91">
        <v>1358</v>
      </c>
      <c r="P10" s="37">
        <v>4</v>
      </c>
      <c r="Q10" s="37">
        <v>189</v>
      </c>
      <c r="R10" s="37">
        <v>372</v>
      </c>
      <c r="S10" s="37">
        <v>229</v>
      </c>
      <c r="T10" s="37">
        <v>527</v>
      </c>
      <c r="U10" s="35">
        <v>37</v>
      </c>
    </row>
    <row r="11" spans="1:21" s="2" customFormat="1" ht="22.5" customHeight="1">
      <c r="A11" s="74"/>
      <c r="B11" s="147"/>
      <c r="C11" s="29"/>
      <c r="D11" s="96"/>
      <c r="E11" s="92" t="s">
        <v>66</v>
      </c>
      <c r="F11" s="90"/>
      <c r="G11" s="37">
        <v>12276</v>
      </c>
      <c r="H11" s="37">
        <v>3661</v>
      </c>
      <c r="I11" s="37">
        <v>41</v>
      </c>
      <c r="J11" s="37">
        <v>220</v>
      </c>
      <c r="K11" s="37">
        <v>1138</v>
      </c>
      <c r="L11" s="35">
        <v>532</v>
      </c>
      <c r="M11" s="90">
        <v>847</v>
      </c>
      <c r="N11" s="37">
        <v>883</v>
      </c>
      <c r="O11" s="91">
        <v>8615</v>
      </c>
      <c r="P11" s="37">
        <v>593</v>
      </c>
      <c r="Q11" s="37">
        <v>672</v>
      </c>
      <c r="R11" s="37">
        <v>2912</v>
      </c>
      <c r="S11" s="37">
        <v>1368</v>
      </c>
      <c r="T11" s="37">
        <v>2674</v>
      </c>
      <c r="U11" s="35">
        <v>396</v>
      </c>
    </row>
    <row r="12" spans="1:21" s="2" customFormat="1" ht="22.5" customHeight="1">
      <c r="A12" s="31"/>
      <c r="B12" s="148"/>
      <c r="C12" s="32"/>
      <c r="D12" s="96"/>
      <c r="E12" s="92" t="s">
        <v>65</v>
      </c>
      <c r="F12" s="90"/>
      <c r="G12" s="37">
        <v>236441.76</v>
      </c>
      <c r="H12" s="37">
        <v>108312.07</v>
      </c>
      <c r="I12" s="37">
        <v>1014.33</v>
      </c>
      <c r="J12" s="37">
        <v>6976.89</v>
      </c>
      <c r="K12" s="37">
        <v>32011.87</v>
      </c>
      <c r="L12" s="35">
        <v>22403.759999999998</v>
      </c>
      <c r="M12" s="90">
        <v>24121.58</v>
      </c>
      <c r="N12" s="37">
        <v>21783.64</v>
      </c>
      <c r="O12" s="91">
        <v>128129.69</v>
      </c>
      <c r="P12" s="37" t="s">
        <v>103</v>
      </c>
      <c r="Q12" s="37">
        <v>5097.66</v>
      </c>
      <c r="R12" s="37">
        <v>35300.639999999999</v>
      </c>
      <c r="S12" s="37">
        <v>31487</v>
      </c>
      <c r="T12" s="37">
        <v>41896.78</v>
      </c>
      <c r="U12" s="35" t="s">
        <v>103</v>
      </c>
    </row>
    <row r="13" spans="1:21" s="2" customFormat="1" ht="22.5" customHeight="1">
      <c r="A13" s="94"/>
      <c r="B13" s="146" t="s">
        <v>74</v>
      </c>
      <c r="C13" s="95"/>
      <c r="D13" s="36"/>
      <c r="E13" s="87" t="s">
        <v>67</v>
      </c>
      <c r="F13" s="90"/>
      <c r="G13" s="37">
        <v>120</v>
      </c>
      <c r="H13" s="37">
        <v>37</v>
      </c>
      <c r="I13" s="37">
        <v>0</v>
      </c>
      <c r="J13" s="37">
        <v>1</v>
      </c>
      <c r="K13" s="37">
        <v>2</v>
      </c>
      <c r="L13" s="35">
        <v>13</v>
      </c>
      <c r="M13" s="90">
        <v>4</v>
      </c>
      <c r="N13" s="37">
        <v>17</v>
      </c>
      <c r="O13" s="91">
        <v>83</v>
      </c>
      <c r="P13" s="37">
        <v>1</v>
      </c>
      <c r="Q13" s="37">
        <v>11</v>
      </c>
      <c r="R13" s="37">
        <v>20</v>
      </c>
      <c r="S13" s="37">
        <v>7</v>
      </c>
      <c r="T13" s="37">
        <v>29</v>
      </c>
      <c r="U13" s="35">
        <v>15</v>
      </c>
    </row>
    <row r="14" spans="1:21" s="2" customFormat="1" ht="22.5" customHeight="1">
      <c r="A14" s="74"/>
      <c r="B14" s="147"/>
      <c r="C14" s="29"/>
      <c r="D14" s="96"/>
      <c r="E14" s="92" t="s">
        <v>66</v>
      </c>
      <c r="F14" s="90"/>
      <c r="G14" s="37">
        <v>651</v>
      </c>
      <c r="H14" s="37">
        <v>280</v>
      </c>
      <c r="I14" s="37">
        <v>0</v>
      </c>
      <c r="J14" s="37">
        <v>1</v>
      </c>
      <c r="K14" s="37">
        <v>17</v>
      </c>
      <c r="L14" s="35">
        <v>114</v>
      </c>
      <c r="M14" s="90">
        <v>10</v>
      </c>
      <c r="N14" s="37">
        <v>138</v>
      </c>
      <c r="O14" s="91">
        <v>371</v>
      </c>
      <c r="P14" s="37">
        <v>2</v>
      </c>
      <c r="Q14" s="37">
        <v>37</v>
      </c>
      <c r="R14" s="37">
        <v>139</v>
      </c>
      <c r="S14" s="37">
        <v>16</v>
      </c>
      <c r="T14" s="37">
        <v>146</v>
      </c>
      <c r="U14" s="35">
        <v>31</v>
      </c>
    </row>
    <row r="15" spans="1:21" s="2" customFormat="1" ht="22.5" customHeight="1">
      <c r="A15" s="31"/>
      <c r="B15" s="148"/>
      <c r="C15" s="32"/>
      <c r="D15" s="96"/>
      <c r="E15" s="92" t="s">
        <v>65</v>
      </c>
      <c r="F15" s="90"/>
      <c r="G15" s="37">
        <v>14735.990000000002</v>
      </c>
      <c r="H15" s="37">
        <v>9193.11</v>
      </c>
      <c r="I15" s="37">
        <v>0</v>
      </c>
      <c r="J15" s="37" t="s">
        <v>103</v>
      </c>
      <c r="K15" s="37" t="s">
        <v>103</v>
      </c>
      <c r="L15" s="35">
        <v>5119.24</v>
      </c>
      <c r="M15" s="90">
        <v>282.95</v>
      </c>
      <c r="N15" s="37">
        <v>3439.04</v>
      </c>
      <c r="O15" s="91">
        <v>5542.88</v>
      </c>
      <c r="P15" s="37" t="s">
        <v>103</v>
      </c>
      <c r="Q15" s="37">
        <v>206.78</v>
      </c>
      <c r="R15" s="37">
        <v>1602.73</v>
      </c>
      <c r="S15" s="37" t="s">
        <v>103</v>
      </c>
      <c r="T15" s="37">
        <v>2841.83</v>
      </c>
      <c r="U15" s="35">
        <v>696.79</v>
      </c>
    </row>
    <row r="16" spans="1:21" s="2" customFormat="1" ht="22.5" customHeight="1">
      <c r="A16" s="94"/>
      <c r="B16" s="146" t="s">
        <v>73</v>
      </c>
      <c r="C16" s="95"/>
      <c r="D16" s="36"/>
      <c r="E16" s="87" t="s">
        <v>67</v>
      </c>
      <c r="F16" s="90"/>
      <c r="G16" s="37">
        <v>164</v>
      </c>
      <c r="H16" s="37">
        <v>26</v>
      </c>
      <c r="I16" s="37">
        <v>0</v>
      </c>
      <c r="J16" s="37">
        <v>4</v>
      </c>
      <c r="K16" s="37">
        <v>12</v>
      </c>
      <c r="L16" s="35">
        <v>5</v>
      </c>
      <c r="M16" s="90">
        <v>4</v>
      </c>
      <c r="N16" s="37">
        <v>1</v>
      </c>
      <c r="O16" s="91">
        <v>137</v>
      </c>
      <c r="P16" s="37">
        <v>0</v>
      </c>
      <c r="Q16" s="37">
        <v>11</v>
      </c>
      <c r="R16" s="37">
        <v>47</v>
      </c>
      <c r="S16" s="37">
        <v>20</v>
      </c>
      <c r="T16" s="37">
        <v>53</v>
      </c>
      <c r="U16" s="35">
        <v>6</v>
      </c>
    </row>
    <row r="17" spans="1:21" s="2" customFormat="1" ht="22.5" customHeight="1">
      <c r="A17" s="74"/>
      <c r="B17" s="147"/>
      <c r="C17" s="29"/>
      <c r="D17" s="96"/>
      <c r="E17" s="92" t="s">
        <v>66</v>
      </c>
      <c r="F17" s="90"/>
      <c r="G17" s="37">
        <v>867</v>
      </c>
      <c r="H17" s="37">
        <v>160</v>
      </c>
      <c r="I17" s="37">
        <v>0</v>
      </c>
      <c r="J17" s="37">
        <v>9</v>
      </c>
      <c r="K17" s="37">
        <v>110</v>
      </c>
      <c r="L17" s="35">
        <v>26</v>
      </c>
      <c r="M17" s="90">
        <v>13</v>
      </c>
      <c r="N17" s="37">
        <v>2</v>
      </c>
      <c r="O17" s="91">
        <v>703</v>
      </c>
      <c r="P17" s="37">
        <v>0</v>
      </c>
      <c r="Q17" s="37">
        <v>57</v>
      </c>
      <c r="R17" s="37">
        <v>350</v>
      </c>
      <c r="S17" s="37">
        <v>49</v>
      </c>
      <c r="T17" s="37">
        <v>227</v>
      </c>
      <c r="U17" s="35">
        <v>20</v>
      </c>
    </row>
    <row r="18" spans="1:21" s="2" customFormat="1" ht="22.5" customHeight="1">
      <c r="A18" s="31"/>
      <c r="B18" s="148"/>
      <c r="C18" s="32"/>
      <c r="D18" s="96"/>
      <c r="E18" s="92" t="s">
        <v>65</v>
      </c>
      <c r="F18" s="90"/>
      <c r="G18" s="37">
        <v>12140.41</v>
      </c>
      <c r="H18" s="37">
        <v>3188.41</v>
      </c>
      <c r="I18" s="37">
        <v>0</v>
      </c>
      <c r="J18" s="97" t="s">
        <v>103</v>
      </c>
      <c r="K18" s="37">
        <v>1895.99</v>
      </c>
      <c r="L18" s="35">
        <v>1059.3399999999999</v>
      </c>
      <c r="M18" s="90">
        <v>114.97</v>
      </c>
      <c r="N18" s="37" t="s">
        <v>103</v>
      </c>
      <c r="O18" s="91">
        <v>8127</v>
      </c>
      <c r="P18" s="37">
        <v>0</v>
      </c>
      <c r="Q18" s="37">
        <v>387.94</v>
      </c>
      <c r="R18" s="37">
        <v>3297.47</v>
      </c>
      <c r="S18" s="37">
        <v>525.70000000000005</v>
      </c>
      <c r="T18" s="37">
        <v>3660.03</v>
      </c>
      <c r="U18" s="35">
        <v>255.86</v>
      </c>
    </row>
    <row r="19" spans="1:21" s="2" customFormat="1" ht="22.5" customHeight="1">
      <c r="A19" s="94"/>
      <c r="B19" s="146" t="s">
        <v>72</v>
      </c>
      <c r="C19" s="95"/>
      <c r="D19" s="96"/>
      <c r="E19" s="87" t="s">
        <v>67</v>
      </c>
      <c r="F19" s="90"/>
      <c r="G19" s="37">
        <v>43</v>
      </c>
      <c r="H19" s="37">
        <v>5</v>
      </c>
      <c r="I19" s="37">
        <v>0</v>
      </c>
      <c r="J19" s="90">
        <v>0</v>
      </c>
      <c r="K19" s="90">
        <v>1</v>
      </c>
      <c r="L19" s="35">
        <v>2</v>
      </c>
      <c r="M19" s="90">
        <v>1</v>
      </c>
      <c r="N19" s="37">
        <v>1</v>
      </c>
      <c r="O19" s="91">
        <v>38</v>
      </c>
      <c r="P19" s="37">
        <v>0</v>
      </c>
      <c r="Q19" s="37">
        <v>0</v>
      </c>
      <c r="R19" s="37">
        <v>18</v>
      </c>
      <c r="S19" s="37">
        <v>3</v>
      </c>
      <c r="T19" s="37">
        <v>16</v>
      </c>
      <c r="U19" s="35">
        <v>1</v>
      </c>
    </row>
    <row r="20" spans="1:21" s="2" customFormat="1" ht="22.5" customHeight="1">
      <c r="A20" s="74"/>
      <c r="B20" s="147"/>
      <c r="C20" s="29"/>
      <c r="D20" s="98"/>
      <c r="E20" s="92" t="s">
        <v>66</v>
      </c>
      <c r="F20" s="93"/>
      <c r="G20" s="33">
        <v>176</v>
      </c>
      <c r="H20" s="33">
        <v>26</v>
      </c>
      <c r="I20" s="33">
        <v>0</v>
      </c>
      <c r="J20" s="93">
        <v>0</v>
      </c>
      <c r="K20" s="93">
        <v>3</v>
      </c>
      <c r="L20" s="35">
        <v>6</v>
      </c>
      <c r="M20" s="90">
        <v>1</v>
      </c>
      <c r="N20" s="37">
        <v>16</v>
      </c>
      <c r="O20" s="91">
        <v>150</v>
      </c>
      <c r="P20" s="37">
        <v>0</v>
      </c>
      <c r="Q20" s="37">
        <v>0</v>
      </c>
      <c r="R20" s="37">
        <v>81</v>
      </c>
      <c r="S20" s="37">
        <v>11</v>
      </c>
      <c r="T20" s="37">
        <v>53</v>
      </c>
      <c r="U20" s="35">
        <v>5</v>
      </c>
    </row>
    <row r="21" spans="1:21" s="2" customFormat="1" ht="22.5" customHeight="1">
      <c r="A21" s="31"/>
      <c r="B21" s="148"/>
      <c r="C21" s="32"/>
      <c r="D21" s="96"/>
      <c r="E21" s="92" t="s">
        <v>65</v>
      </c>
      <c r="F21" s="90"/>
      <c r="G21" s="37">
        <v>4241.2300000000005</v>
      </c>
      <c r="H21" s="37">
        <v>2913.01</v>
      </c>
      <c r="I21" s="37">
        <v>0</v>
      </c>
      <c r="J21" s="90">
        <v>0</v>
      </c>
      <c r="K21" s="90" t="s">
        <v>103</v>
      </c>
      <c r="L21" s="35" t="s">
        <v>103</v>
      </c>
      <c r="M21" s="90" t="s">
        <v>103</v>
      </c>
      <c r="N21" s="37" t="s">
        <v>103</v>
      </c>
      <c r="O21" s="99">
        <v>1328.22</v>
      </c>
      <c r="P21" s="37">
        <v>0</v>
      </c>
      <c r="Q21" s="37">
        <v>0</v>
      </c>
      <c r="R21" s="37">
        <v>517.30999999999995</v>
      </c>
      <c r="S21" s="37" t="s">
        <v>103</v>
      </c>
      <c r="T21" s="37">
        <v>771.52</v>
      </c>
      <c r="U21" s="35" t="s">
        <v>103</v>
      </c>
    </row>
    <row r="22" spans="1:21" s="2" customFormat="1" ht="22.5" customHeight="1">
      <c r="A22" s="94"/>
      <c r="B22" s="146" t="s">
        <v>71</v>
      </c>
      <c r="C22" s="95"/>
      <c r="D22" s="96"/>
      <c r="E22" s="87" t="s">
        <v>67</v>
      </c>
      <c r="F22" s="90"/>
      <c r="G22" s="37">
        <v>24</v>
      </c>
      <c r="H22" s="37">
        <v>2</v>
      </c>
      <c r="I22" s="37">
        <v>0</v>
      </c>
      <c r="J22" s="90">
        <v>0</v>
      </c>
      <c r="K22" s="90">
        <v>1</v>
      </c>
      <c r="L22" s="35">
        <v>1</v>
      </c>
      <c r="M22" s="90">
        <v>0</v>
      </c>
      <c r="N22" s="37">
        <v>0</v>
      </c>
      <c r="O22" s="91">
        <v>22</v>
      </c>
      <c r="P22" s="37">
        <v>0</v>
      </c>
      <c r="Q22" s="37">
        <v>1</v>
      </c>
      <c r="R22" s="37">
        <v>13</v>
      </c>
      <c r="S22" s="37">
        <v>1</v>
      </c>
      <c r="T22" s="37">
        <v>7</v>
      </c>
      <c r="U22" s="35">
        <v>0</v>
      </c>
    </row>
    <row r="23" spans="1:21" s="2" customFormat="1" ht="22.5" customHeight="1">
      <c r="A23" s="74"/>
      <c r="B23" s="147"/>
      <c r="C23" s="29"/>
      <c r="D23" s="36"/>
      <c r="E23" s="92" t="s">
        <v>66</v>
      </c>
      <c r="F23" s="90"/>
      <c r="G23" s="37">
        <v>128</v>
      </c>
      <c r="H23" s="37">
        <v>5</v>
      </c>
      <c r="I23" s="37">
        <v>0</v>
      </c>
      <c r="J23" s="90">
        <v>0</v>
      </c>
      <c r="K23" s="90">
        <v>1</v>
      </c>
      <c r="L23" s="35">
        <v>4</v>
      </c>
      <c r="M23" s="90">
        <v>0</v>
      </c>
      <c r="N23" s="37">
        <v>0</v>
      </c>
      <c r="O23" s="91">
        <v>123</v>
      </c>
      <c r="P23" s="37">
        <v>0</v>
      </c>
      <c r="Q23" s="37">
        <v>1</v>
      </c>
      <c r="R23" s="37">
        <v>90</v>
      </c>
      <c r="S23" s="37">
        <v>3</v>
      </c>
      <c r="T23" s="37">
        <v>29</v>
      </c>
      <c r="U23" s="35">
        <v>0</v>
      </c>
    </row>
    <row r="24" spans="1:21" s="2" customFormat="1" ht="22.5" customHeight="1">
      <c r="A24" s="31"/>
      <c r="B24" s="148"/>
      <c r="C24" s="32"/>
      <c r="D24" s="96"/>
      <c r="E24" s="92" t="s">
        <v>65</v>
      </c>
      <c r="F24" s="90"/>
      <c r="G24" s="37">
        <v>693.78</v>
      </c>
      <c r="H24" s="37">
        <v>43.44</v>
      </c>
      <c r="I24" s="33">
        <v>0</v>
      </c>
      <c r="J24" s="93">
        <v>0</v>
      </c>
      <c r="K24" s="90" t="s">
        <v>103</v>
      </c>
      <c r="L24" s="35" t="s">
        <v>103</v>
      </c>
      <c r="M24" s="90">
        <v>0</v>
      </c>
      <c r="N24" s="37">
        <v>0</v>
      </c>
      <c r="O24" s="99">
        <v>650.34</v>
      </c>
      <c r="P24" s="37">
        <v>0</v>
      </c>
      <c r="Q24" s="37" t="s">
        <v>103</v>
      </c>
      <c r="R24" s="37">
        <v>416.65</v>
      </c>
      <c r="S24" s="37" t="s">
        <v>103</v>
      </c>
      <c r="T24" s="33">
        <v>21646</v>
      </c>
      <c r="U24" s="34">
        <v>0</v>
      </c>
    </row>
    <row r="25" spans="1:21" s="2" customFormat="1" ht="22.5" customHeight="1">
      <c r="A25" s="94"/>
      <c r="B25" s="146" t="s">
        <v>70</v>
      </c>
      <c r="C25" s="95"/>
      <c r="D25" s="96"/>
      <c r="E25" s="87" t="s">
        <v>67</v>
      </c>
      <c r="F25" s="90"/>
      <c r="G25" s="37">
        <v>122</v>
      </c>
      <c r="H25" s="37">
        <v>16</v>
      </c>
      <c r="I25" s="37">
        <v>0</v>
      </c>
      <c r="J25" s="90">
        <v>1</v>
      </c>
      <c r="K25" s="90">
        <v>9</v>
      </c>
      <c r="L25" s="35">
        <v>3</v>
      </c>
      <c r="M25" s="90">
        <v>0</v>
      </c>
      <c r="N25" s="37">
        <v>3</v>
      </c>
      <c r="O25" s="91">
        <v>106</v>
      </c>
      <c r="P25" s="37">
        <v>0</v>
      </c>
      <c r="Q25" s="37">
        <v>6</v>
      </c>
      <c r="R25" s="37">
        <v>39</v>
      </c>
      <c r="S25" s="37">
        <v>10</v>
      </c>
      <c r="T25" s="37">
        <v>49</v>
      </c>
      <c r="U25" s="35">
        <v>2</v>
      </c>
    </row>
    <row r="26" spans="1:21" s="2" customFormat="1" ht="22.5" customHeight="1">
      <c r="A26" s="74"/>
      <c r="B26" s="147"/>
      <c r="C26" s="29"/>
      <c r="D26" s="96"/>
      <c r="E26" s="92" t="s">
        <v>66</v>
      </c>
      <c r="F26" s="90"/>
      <c r="G26" s="37">
        <v>809</v>
      </c>
      <c r="H26" s="37">
        <v>118</v>
      </c>
      <c r="I26" s="37">
        <v>0</v>
      </c>
      <c r="J26" s="90">
        <v>1</v>
      </c>
      <c r="K26" s="90">
        <v>85</v>
      </c>
      <c r="L26" s="35">
        <v>10</v>
      </c>
      <c r="M26" s="90">
        <v>0</v>
      </c>
      <c r="N26" s="37">
        <v>22</v>
      </c>
      <c r="O26" s="91">
        <v>691</v>
      </c>
      <c r="P26" s="37">
        <v>0</v>
      </c>
      <c r="Q26" s="37">
        <v>17</v>
      </c>
      <c r="R26" s="37">
        <v>348</v>
      </c>
      <c r="S26" s="37">
        <v>32</v>
      </c>
      <c r="T26" s="37">
        <v>257</v>
      </c>
      <c r="U26" s="35">
        <v>37</v>
      </c>
    </row>
    <row r="27" spans="1:21" s="2" customFormat="1" ht="22.5" customHeight="1">
      <c r="A27" s="31"/>
      <c r="B27" s="148"/>
      <c r="C27" s="32"/>
      <c r="D27" s="96"/>
      <c r="E27" s="92" t="s">
        <v>65</v>
      </c>
      <c r="F27" s="90"/>
      <c r="G27" s="37">
        <v>15261.07</v>
      </c>
      <c r="H27" s="37">
        <v>4529.07</v>
      </c>
      <c r="I27" s="37">
        <v>0</v>
      </c>
      <c r="J27" s="90" t="s">
        <v>103</v>
      </c>
      <c r="K27" s="90">
        <v>3380.48</v>
      </c>
      <c r="L27" s="35" t="s">
        <v>103</v>
      </c>
      <c r="M27" s="90">
        <v>0</v>
      </c>
      <c r="N27" s="37" t="s">
        <v>103</v>
      </c>
      <c r="O27" s="91">
        <v>10732</v>
      </c>
      <c r="P27" s="37">
        <v>0</v>
      </c>
      <c r="Q27" s="37" t="s">
        <v>103</v>
      </c>
      <c r="R27" s="37">
        <v>3933.72</v>
      </c>
      <c r="S27" s="37">
        <v>16.11</v>
      </c>
      <c r="T27" s="37">
        <v>216.46</v>
      </c>
      <c r="U27" s="35" t="s">
        <v>103</v>
      </c>
    </row>
    <row r="28" spans="1:21" s="2" customFormat="1" ht="22.5" customHeight="1">
      <c r="A28" s="94"/>
      <c r="B28" s="146" t="s">
        <v>69</v>
      </c>
      <c r="C28" s="95"/>
      <c r="D28" s="36"/>
      <c r="E28" s="87" t="s">
        <v>67</v>
      </c>
      <c r="F28" s="90"/>
      <c r="G28" s="37">
        <v>51</v>
      </c>
      <c r="H28" s="37">
        <v>10</v>
      </c>
      <c r="I28" s="37">
        <v>0</v>
      </c>
      <c r="J28" s="90">
        <v>1</v>
      </c>
      <c r="K28" s="90">
        <v>5</v>
      </c>
      <c r="L28" s="35">
        <v>0</v>
      </c>
      <c r="M28" s="90">
        <v>2</v>
      </c>
      <c r="N28" s="37">
        <v>2</v>
      </c>
      <c r="O28" s="91">
        <v>41</v>
      </c>
      <c r="P28" s="37">
        <v>0</v>
      </c>
      <c r="Q28" s="37">
        <v>2</v>
      </c>
      <c r="R28" s="37">
        <v>12</v>
      </c>
      <c r="S28" s="37">
        <v>4</v>
      </c>
      <c r="T28" s="37">
        <v>21</v>
      </c>
      <c r="U28" s="35">
        <v>2</v>
      </c>
    </row>
    <row r="29" spans="1:21" s="2" customFormat="1" ht="22.5" customHeight="1">
      <c r="A29" s="74"/>
      <c r="B29" s="147"/>
      <c r="C29" s="29"/>
      <c r="D29" s="96"/>
      <c r="E29" s="92" t="s">
        <v>66</v>
      </c>
      <c r="F29" s="90"/>
      <c r="G29" s="37">
        <v>254</v>
      </c>
      <c r="H29" s="37">
        <v>83</v>
      </c>
      <c r="I29" s="37">
        <v>0</v>
      </c>
      <c r="J29" s="90">
        <v>2</v>
      </c>
      <c r="K29" s="90">
        <v>29</v>
      </c>
      <c r="L29" s="35">
        <v>0</v>
      </c>
      <c r="M29" s="90">
        <v>39</v>
      </c>
      <c r="N29" s="37">
        <v>13</v>
      </c>
      <c r="O29" s="91">
        <v>171</v>
      </c>
      <c r="P29" s="37">
        <v>0</v>
      </c>
      <c r="Q29" s="37">
        <v>3</v>
      </c>
      <c r="R29" s="37">
        <v>44</v>
      </c>
      <c r="S29" s="37">
        <v>20</v>
      </c>
      <c r="T29" s="37">
        <v>101</v>
      </c>
      <c r="U29" s="35">
        <v>3</v>
      </c>
    </row>
    <row r="30" spans="1:21" s="2" customFormat="1" ht="22.5" customHeight="1">
      <c r="A30" s="31"/>
      <c r="B30" s="148"/>
      <c r="C30" s="32"/>
      <c r="D30" s="96"/>
      <c r="E30" s="92" t="s">
        <v>65</v>
      </c>
      <c r="F30" s="90"/>
      <c r="G30" s="37">
        <v>4542.95</v>
      </c>
      <c r="H30" s="37">
        <v>1793.81</v>
      </c>
      <c r="I30" s="37">
        <v>0</v>
      </c>
      <c r="J30" s="90" t="s">
        <v>103</v>
      </c>
      <c r="K30" s="90">
        <v>628.53</v>
      </c>
      <c r="L30" s="35">
        <v>0</v>
      </c>
      <c r="M30" s="90" t="s">
        <v>103</v>
      </c>
      <c r="N30" s="37" t="s">
        <v>103</v>
      </c>
      <c r="O30" s="91">
        <v>2749.14</v>
      </c>
      <c r="P30" s="37">
        <v>0</v>
      </c>
      <c r="Q30" s="37" t="s">
        <v>103</v>
      </c>
      <c r="R30" s="37">
        <v>296.12</v>
      </c>
      <c r="S30" s="37">
        <v>170.57</v>
      </c>
      <c r="T30" s="37">
        <v>2220.44</v>
      </c>
      <c r="U30" s="35" t="s">
        <v>103</v>
      </c>
    </row>
    <row r="31" spans="1:21" s="2" customFormat="1" ht="22.5" customHeight="1">
      <c r="A31" s="94"/>
      <c r="B31" s="146" t="s">
        <v>68</v>
      </c>
      <c r="C31" s="95"/>
      <c r="D31" s="96"/>
      <c r="E31" s="87" t="s">
        <v>67</v>
      </c>
      <c r="F31" s="90"/>
      <c r="G31" s="37">
        <v>61</v>
      </c>
      <c r="H31" s="37">
        <v>8</v>
      </c>
      <c r="I31" s="37">
        <v>0</v>
      </c>
      <c r="J31" s="90">
        <v>0</v>
      </c>
      <c r="K31" s="90">
        <v>0</v>
      </c>
      <c r="L31" s="35">
        <v>4</v>
      </c>
      <c r="M31" s="90">
        <v>4</v>
      </c>
      <c r="N31" s="37">
        <v>0</v>
      </c>
      <c r="O31" s="91">
        <v>53</v>
      </c>
      <c r="P31" s="37">
        <v>0</v>
      </c>
      <c r="Q31" s="37">
        <v>0</v>
      </c>
      <c r="R31" s="37">
        <v>17</v>
      </c>
      <c r="S31" s="37">
        <v>14</v>
      </c>
      <c r="T31" s="37">
        <v>21</v>
      </c>
      <c r="U31" s="35">
        <v>1</v>
      </c>
    </row>
    <row r="32" spans="1:21" s="2" customFormat="1" ht="22.5" customHeight="1">
      <c r="A32" s="74"/>
      <c r="B32" s="147"/>
      <c r="C32" s="29"/>
      <c r="D32" s="100"/>
      <c r="E32" s="92" t="s">
        <v>66</v>
      </c>
      <c r="F32" s="90"/>
      <c r="G32" s="37">
        <v>413</v>
      </c>
      <c r="H32" s="37">
        <v>93</v>
      </c>
      <c r="I32" s="37">
        <v>0</v>
      </c>
      <c r="J32" s="90">
        <v>0</v>
      </c>
      <c r="K32" s="90">
        <v>0</v>
      </c>
      <c r="L32" s="35">
        <v>58</v>
      </c>
      <c r="M32" s="90">
        <v>35</v>
      </c>
      <c r="N32" s="37">
        <v>0</v>
      </c>
      <c r="O32" s="91">
        <v>320</v>
      </c>
      <c r="P32" s="37">
        <v>0</v>
      </c>
      <c r="Q32" s="37">
        <v>0</v>
      </c>
      <c r="R32" s="37">
        <v>181</v>
      </c>
      <c r="S32" s="37">
        <v>48</v>
      </c>
      <c r="T32" s="37">
        <v>89</v>
      </c>
      <c r="U32" s="35">
        <v>2</v>
      </c>
    </row>
    <row r="33" spans="1:21" s="2" customFormat="1" ht="22.5" customHeight="1" thickBot="1">
      <c r="A33" s="27"/>
      <c r="B33" s="160"/>
      <c r="C33" s="101"/>
      <c r="D33" s="102"/>
      <c r="E33" s="127" t="s">
        <v>65</v>
      </c>
      <c r="F33" s="103"/>
      <c r="G33" s="39">
        <v>13834.699999999999</v>
      </c>
      <c r="H33" s="39">
        <v>8307.0499999999993</v>
      </c>
      <c r="I33" s="39">
        <v>0</v>
      </c>
      <c r="J33" s="103">
        <v>0</v>
      </c>
      <c r="K33" s="103">
        <v>0</v>
      </c>
      <c r="L33" s="104">
        <v>1353.39</v>
      </c>
      <c r="M33" s="104">
        <v>6953.66</v>
      </c>
      <c r="N33" s="39">
        <v>0</v>
      </c>
      <c r="O33" s="105">
        <v>5527.65</v>
      </c>
      <c r="P33" s="39">
        <v>0</v>
      </c>
      <c r="Q33" s="39">
        <v>0</v>
      </c>
      <c r="R33" s="39">
        <v>2000.55</v>
      </c>
      <c r="S33" s="39" t="s">
        <v>103</v>
      </c>
      <c r="T33" s="39">
        <v>2649.55</v>
      </c>
      <c r="U33" s="38" t="s">
        <v>103</v>
      </c>
    </row>
    <row r="34" spans="1:21" s="3" customFormat="1" ht="13.5">
      <c r="A34" s="3" t="s">
        <v>118</v>
      </c>
    </row>
    <row r="35" spans="1:21" s="3" customFormat="1" ht="13.5">
      <c r="A35" s="3" t="s">
        <v>119</v>
      </c>
    </row>
    <row r="36" spans="1:21" s="3" customFormat="1" ht="13.5">
      <c r="A36" s="3" t="s">
        <v>120</v>
      </c>
    </row>
    <row r="37" spans="1:21" s="3" customFormat="1" ht="13.5">
      <c r="A37" s="3" t="s">
        <v>121</v>
      </c>
    </row>
    <row r="38" spans="1:21" s="3" customFormat="1" ht="13.5">
      <c r="A38" s="3" t="s">
        <v>122</v>
      </c>
    </row>
    <row r="39" spans="1:21" s="3" customFormat="1" ht="13.5">
      <c r="A39" s="3" t="s">
        <v>123</v>
      </c>
    </row>
    <row r="40" spans="1:21" s="3" customFormat="1" ht="13.5">
      <c r="A40" s="3" t="s">
        <v>124</v>
      </c>
    </row>
    <row r="41" spans="1:21" s="3" customFormat="1" ht="13.5">
      <c r="A41" s="3" t="s">
        <v>126</v>
      </c>
    </row>
    <row r="42" spans="1:21" s="3" customFormat="1" ht="13.5">
      <c r="A42" s="3" t="s">
        <v>125</v>
      </c>
    </row>
  </sheetData>
  <mergeCells count="15">
    <mergeCell ref="B19:B21"/>
    <mergeCell ref="B22:B24"/>
    <mergeCell ref="B25:B27"/>
    <mergeCell ref="B28:B30"/>
    <mergeCell ref="B31:B33"/>
    <mergeCell ref="B13:B15"/>
    <mergeCell ref="H5:L5"/>
    <mergeCell ref="A2:L2"/>
    <mergeCell ref="M2:U2"/>
    <mergeCell ref="B16:B18"/>
    <mergeCell ref="A5:F6"/>
    <mergeCell ref="B7:B9"/>
    <mergeCell ref="B10:B12"/>
    <mergeCell ref="G5:G6"/>
    <mergeCell ref="O5:U5"/>
  </mergeCells>
  <phoneticPr fontId="5"/>
  <printOptions horizontalCentered="1"/>
  <pageMargins left="0.78740157480314965" right="0.78740157480314965" top="0.59055118110236227" bottom="0.59055118110236227" header="0.59055118110236227" footer="0.59055118110236227"/>
  <pageSetup paperSize="9" scale="87" fitToWidth="2" pageOrder="overThenDown" orientation="portrait"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zoomScaleNormal="100" workbookViewId="0">
      <selection activeCell="A5" sqref="A5"/>
    </sheetView>
  </sheetViews>
  <sheetFormatPr defaultColWidth="9" defaultRowHeight="12"/>
  <cols>
    <col min="1" max="1" width="20.375" style="21" customWidth="1"/>
    <col min="2" max="3" width="33.75" style="21" customWidth="1"/>
    <col min="4" max="16384" width="9" style="21"/>
  </cols>
  <sheetData>
    <row r="1" spans="1:3" ht="32.25" customHeight="1"/>
    <row r="2" spans="1:3" ht="22.5" customHeight="1">
      <c r="A2" s="161" t="s">
        <v>144</v>
      </c>
      <c r="B2" s="161"/>
      <c r="C2" s="161"/>
    </row>
    <row r="3" spans="1:3" ht="18.75" customHeight="1">
      <c r="A3" s="5"/>
      <c r="B3" s="22"/>
      <c r="C3" s="22"/>
    </row>
    <row r="4" spans="1:3" ht="13.5" customHeight="1" thickBot="1">
      <c r="A4" s="133" t="s">
        <v>97</v>
      </c>
      <c r="B4" s="106"/>
      <c r="C4" s="106"/>
    </row>
    <row r="5" spans="1:3" ht="22.5" customHeight="1">
      <c r="A5" s="107" t="s">
        <v>96</v>
      </c>
      <c r="B5" s="108" t="s">
        <v>95</v>
      </c>
      <c r="C5" s="108" t="s">
        <v>94</v>
      </c>
    </row>
    <row r="6" spans="1:3" ht="26.25" customHeight="1">
      <c r="A6" s="109" t="s">
        <v>109</v>
      </c>
      <c r="B6" s="110">
        <v>35306</v>
      </c>
      <c r="C6" s="111">
        <v>65250</v>
      </c>
    </row>
    <row r="7" spans="1:3" ht="26.25" customHeight="1">
      <c r="A7" s="112" t="s">
        <v>104</v>
      </c>
      <c r="B7" s="110">
        <v>35350</v>
      </c>
      <c r="C7" s="111">
        <v>64840</v>
      </c>
    </row>
    <row r="8" spans="1:3" ht="26.25" customHeight="1">
      <c r="A8" s="112" t="s">
        <v>127</v>
      </c>
      <c r="B8" s="113">
        <v>33823</v>
      </c>
      <c r="C8" s="114">
        <v>62822</v>
      </c>
    </row>
    <row r="9" spans="1:3" ht="26.25" customHeight="1">
      <c r="A9" s="115" t="s">
        <v>105</v>
      </c>
      <c r="B9" s="116">
        <v>32721</v>
      </c>
      <c r="C9" s="117">
        <v>59906</v>
      </c>
    </row>
    <row r="10" spans="1:3" ht="26.25" customHeight="1">
      <c r="A10" s="118" t="s">
        <v>128</v>
      </c>
      <c r="B10" s="119">
        <v>31453.119999999999</v>
      </c>
      <c r="C10" s="120">
        <v>61290</v>
      </c>
    </row>
    <row r="11" spans="1:3" ht="26.25" customHeight="1">
      <c r="A11" s="121" t="s">
        <v>129</v>
      </c>
      <c r="B11" s="110">
        <v>2682</v>
      </c>
      <c r="C11" s="122">
        <v>4909</v>
      </c>
    </row>
    <row r="12" spans="1:3" ht="26.25" customHeight="1">
      <c r="A12" s="128" t="s">
        <v>130</v>
      </c>
      <c r="B12" s="110">
        <v>2399.35</v>
      </c>
      <c r="C12" s="123">
        <v>4469</v>
      </c>
    </row>
    <row r="13" spans="1:3" ht="26.25" customHeight="1">
      <c r="A13" s="128" t="s">
        <v>131</v>
      </c>
      <c r="B13" s="110">
        <v>2473.44</v>
      </c>
      <c r="C13" s="123">
        <v>4949</v>
      </c>
    </row>
    <row r="14" spans="1:3" ht="26.25" customHeight="1">
      <c r="A14" s="128" t="s">
        <v>132</v>
      </c>
      <c r="B14" s="116">
        <v>1963.77</v>
      </c>
      <c r="C14" s="120">
        <v>4286</v>
      </c>
    </row>
    <row r="15" spans="1:3" ht="26.25" customHeight="1">
      <c r="A15" s="128" t="s">
        <v>133</v>
      </c>
      <c r="B15" s="113">
        <v>2228.77</v>
      </c>
      <c r="C15" s="117">
        <v>4679</v>
      </c>
    </row>
    <row r="16" spans="1:3" ht="26.25" customHeight="1">
      <c r="A16" s="128" t="s">
        <v>134</v>
      </c>
      <c r="B16" s="113">
        <v>2709.48</v>
      </c>
      <c r="C16" s="117">
        <v>5213</v>
      </c>
    </row>
    <row r="17" spans="1:3" ht="26.25" customHeight="1">
      <c r="A17" s="128" t="s">
        <v>135</v>
      </c>
      <c r="B17" s="110">
        <v>2838.17</v>
      </c>
      <c r="C17" s="123">
        <v>5442</v>
      </c>
    </row>
    <row r="18" spans="1:3" ht="26.25" customHeight="1">
      <c r="A18" s="128" t="s">
        <v>136</v>
      </c>
      <c r="B18" s="113">
        <v>2689.01</v>
      </c>
      <c r="C18" s="117">
        <v>5437</v>
      </c>
    </row>
    <row r="19" spans="1:3" ht="26.25" customHeight="1">
      <c r="A19" s="128" t="s">
        <v>137</v>
      </c>
      <c r="B19" s="110">
        <v>2417.71</v>
      </c>
      <c r="C19" s="123">
        <v>4800</v>
      </c>
    </row>
    <row r="20" spans="1:3" ht="26.25" customHeight="1">
      <c r="A20" s="128" t="s">
        <v>138</v>
      </c>
      <c r="B20" s="110">
        <v>2578.46</v>
      </c>
      <c r="C20" s="123">
        <v>5043</v>
      </c>
    </row>
    <row r="21" spans="1:3" ht="26.25" customHeight="1">
      <c r="A21" s="128" t="s">
        <v>139</v>
      </c>
      <c r="B21" s="110">
        <v>3002.69</v>
      </c>
      <c r="C21" s="123">
        <v>5453</v>
      </c>
    </row>
    <row r="22" spans="1:3" ht="26.25" customHeight="1" thickBot="1">
      <c r="A22" s="128" t="s">
        <v>140</v>
      </c>
      <c r="B22" s="124">
        <v>3470.27</v>
      </c>
      <c r="C22" s="125">
        <v>6610</v>
      </c>
    </row>
    <row r="23" spans="1:3" ht="13.5" customHeight="1">
      <c r="A23" s="126" t="s">
        <v>111</v>
      </c>
      <c r="B23" s="126"/>
      <c r="C23" s="126"/>
    </row>
    <row r="24" spans="1:3" s="129" customFormat="1" ht="13.5" customHeight="1">
      <c r="A24" s="130" t="s">
        <v>155</v>
      </c>
      <c r="B24" s="130"/>
      <c r="C24" s="130"/>
    </row>
    <row r="25" spans="1:3" s="129" customFormat="1" ht="13.5" customHeight="1">
      <c r="A25" s="131" t="s">
        <v>147</v>
      </c>
      <c r="B25" s="130"/>
      <c r="C25" s="130"/>
    </row>
    <row r="26" spans="1:3" s="129" customFormat="1" ht="13.5" customHeight="1">
      <c r="A26" s="130" t="s">
        <v>156</v>
      </c>
      <c r="B26" s="131"/>
      <c r="C26" s="131"/>
    </row>
    <row r="27" spans="1:3" s="129" customFormat="1" ht="13.5" customHeight="1">
      <c r="A27" s="130" t="s">
        <v>145</v>
      </c>
      <c r="B27" s="131"/>
      <c r="C27" s="131"/>
    </row>
    <row r="28" spans="1:3" s="129" customFormat="1" ht="13.5" customHeight="1">
      <c r="A28" s="130" t="s">
        <v>146</v>
      </c>
      <c r="B28" s="132"/>
      <c r="C28" s="132"/>
    </row>
    <row r="29" spans="1:3" s="129" customFormat="1" ht="13.5">
      <c r="A29" s="130" t="s">
        <v>151</v>
      </c>
      <c r="B29" s="130"/>
      <c r="C29" s="130"/>
    </row>
    <row r="30" spans="1:3" s="129" customFormat="1" ht="13.5">
      <c r="A30" s="130" t="s">
        <v>148</v>
      </c>
      <c r="B30" s="130"/>
      <c r="C30" s="130"/>
    </row>
    <row r="31" spans="1:3" s="129" customFormat="1" ht="13.5">
      <c r="A31" s="130" t="s">
        <v>149</v>
      </c>
      <c r="B31" s="130"/>
      <c r="C31" s="130"/>
    </row>
    <row r="32" spans="1:3" s="129" customFormat="1" ht="13.5">
      <c r="A32" s="130" t="s">
        <v>150</v>
      </c>
      <c r="B32" s="130"/>
      <c r="C32" s="130"/>
    </row>
    <row r="33" spans="1:3" s="129" customFormat="1" ht="13.5">
      <c r="A33" s="130" t="s">
        <v>141</v>
      </c>
      <c r="B33" s="130"/>
      <c r="C33" s="130"/>
    </row>
    <row r="34" spans="1:3" s="129" customFormat="1" ht="13.5">
      <c r="A34" s="130" t="s">
        <v>142</v>
      </c>
      <c r="B34" s="130"/>
      <c r="C34" s="130"/>
    </row>
    <row r="35" spans="1:3" s="129" customFormat="1" ht="13.5">
      <c r="A35" s="130" t="s">
        <v>143</v>
      </c>
      <c r="B35" s="130"/>
      <c r="C35" s="130"/>
    </row>
    <row r="36" spans="1:3" s="129" customFormat="1" ht="13.5">
      <c r="A36" s="129" t="s">
        <v>153</v>
      </c>
    </row>
    <row r="37" spans="1:3" s="129" customFormat="1" ht="13.5">
      <c r="A37" s="129" t="s">
        <v>152</v>
      </c>
    </row>
    <row r="38" spans="1:3" s="129" customFormat="1" ht="13.5"/>
    <row r="39" spans="1:3" s="129" customFormat="1" ht="13.5"/>
    <row r="40" spans="1:3" s="129" customFormat="1" ht="13.5"/>
  </sheetData>
  <mergeCells count="1">
    <mergeCell ref="A2:C2"/>
  </mergeCells>
  <phoneticPr fontId="5"/>
  <printOptions horizontalCentered="1"/>
  <pageMargins left="0.78740157480314965" right="0.78740157480314965" top="0.78740157480314965" bottom="0.78740157480314965" header="0.51181102362204722" footer="0.51181102362204722"/>
  <pageSetup paperSize="9" scale="97" orientation="portrait" r:id="rId1"/>
  <headerFooter alignWithMargins="0"/>
  <ignoredErrors>
    <ignoredError sqref="A7:A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目次</vt:lpstr>
      <vt:lpstr>101</vt:lpstr>
      <vt:lpstr>102</vt:lpstr>
      <vt:lpstr>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ＳＡＧＡ</dc:creator>
  <cp:lastModifiedBy>Administrator</cp:lastModifiedBy>
  <cp:lastPrinted>2021-03-09T06:31:34Z</cp:lastPrinted>
  <dcterms:created xsi:type="dcterms:W3CDTF">2006-02-12T18:22:03Z</dcterms:created>
  <dcterms:modified xsi:type="dcterms:W3CDTF">2021-06-09T08:19:45Z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40609</vt:lpwstr>
  </property>
  <property fmtid="{D5CDD505-2E9C-101B-9397-08002B2CF9AE}" pid="3" name="NXPowerLiteSettings">
    <vt:lpwstr>C74006B004C800</vt:lpwstr>
  </property>
  <property fmtid="{D5CDD505-2E9C-101B-9397-08002B2CF9AE}" pid="4" name="NXPowerLiteVersion">
    <vt:lpwstr>S5.2.4</vt:lpwstr>
  </property>
</Properties>
</file>