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gwn-fsv-01.saga-net.local\共有フォルダ\総務法制課\Public\３係　統計係\05 刊行物\01 統計書\R元年版統計データ\06 統計書HP用（新）\"/>
    </mc:Choice>
  </mc:AlternateContent>
  <bookViews>
    <workbookView xWindow="0" yWindow="0" windowWidth="20490" windowHeight="7680"/>
  </bookViews>
  <sheets>
    <sheet name="目次" sheetId="7" r:id="rId1"/>
    <sheet name="090" sheetId="1" r:id="rId2"/>
    <sheet name="091" sheetId="2" r:id="rId3"/>
    <sheet name="092" sheetId="3" r:id="rId4"/>
    <sheet name="093" sheetId="4" r:id="rId5"/>
    <sheet name="094" sheetId="8" r:id="rId6"/>
    <sheet name="095" sheetId="9" r:id="rId7"/>
  </sheets>
  <definedNames>
    <definedName name="_xlnm._FilterDatabase" localSheetId="1" hidden="1">'090'!$C$6:$I$28</definedName>
    <definedName name="_xlnm._FilterDatabase" localSheetId="2" hidden="1">'091'!#REF!</definedName>
    <definedName name="_xlnm.Print_Area" localSheetId="1">'090'!$A$1:$I$29</definedName>
  </definedNames>
  <calcPr calcId="162913"/>
</workbook>
</file>

<file path=xl/calcChain.xml><?xml version="1.0" encoding="utf-8"?>
<calcChain xmlns="http://schemas.openxmlformats.org/spreadsheetml/2006/main">
  <c r="C10" i="7" l="1"/>
  <c r="C9" i="7"/>
  <c r="C8" i="7"/>
  <c r="C7" i="7"/>
  <c r="C6" i="7"/>
  <c r="C5" i="7"/>
  <c r="B10" i="7"/>
  <c r="B9" i="7"/>
  <c r="B8" i="7"/>
  <c r="B7" i="7"/>
  <c r="B6" i="7"/>
  <c r="B5" i="7"/>
</calcChain>
</file>

<file path=xl/sharedStrings.xml><?xml version="1.0" encoding="utf-8"?>
<sst xmlns="http://schemas.openxmlformats.org/spreadsheetml/2006/main" count="267" uniqueCount="109">
  <si>
    <t>各年11月1日現在</t>
  </si>
  <si>
    <t>のり養殖</t>
  </si>
  <si>
    <t>旧佐賀市</t>
  </si>
  <si>
    <t>-</t>
  </si>
  <si>
    <t>（単位：経営体）</t>
    <rPh sb="1" eb="3">
      <t>タンイ</t>
    </rPh>
    <rPh sb="4" eb="6">
      <t>ケイエイ</t>
    </rPh>
    <rPh sb="6" eb="7">
      <t>タイ</t>
    </rPh>
    <phoneticPr fontId="6"/>
  </si>
  <si>
    <t>動力船
3ｔ以上</t>
    <rPh sb="2" eb="3">
      <t>セン</t>
    </rPh>
    <phoneticPr fontId="1"/>
  </si>
  <si>
    <t>旧佐賀市</t>
    <rPh sb="0" eb="4">
      <t>キサ</t>
    </rPh>
    <phoneticPr fontId="1"/>
  </si>
  <si>
    <t>平成10年</t>
    <rPh sb="0" eb="2">
      <t>ヘイセイ</t>
    </rPh>
    <rPh sb="4" eb="5">
      <t>ネン</t>
    </rPh>
    <phoneticPr fontId="1"/>
  </si>
  <si>
    <t>諸富町</t>
    <rPh sb="0" eb="2">
      <t>モロドミ</t>
    </rPh>
    <rPh sb="2" eb="3">
      <t>チョウ</t>
    </rPh>
    <phoneticPr fontId="1"/>
  </si>
  <si>
    <t>川副町</t>
    <rPh sb="0" eb="2">
      <t>カワソエ</t>
    </rPh>
    <rPh sb="2" eb="3">
      <t>チョウ</t>
    </rPh>
    <phoneticPr fontId="1"/>
  </si>
  <si>
    <t>東与賀町</t>
    <rPh sb="0" eb="4">
      <t>ヒガシヨカチョウ</t>
    </rPh>
    <phoneticPr fontId="1"/>
  </si>
  <si>
    <t>久保田町</t>
    <rPh sb="0" eb="4">
      <t>クボタチョウ</t>
    </rPh>
    <phoneticPr fontId="1"/>
  </si>
  <si>
    <t>旧佐賀市</t>
    <rPh sb="0" eb="1">
      <t>キュウ</t>
    </rPh>
    <rPh sb="1" eb="4">
      <t>サガシ</t>
    </rPh>
    <phoneticPr fontId="1"/>
  </si>
  <si>
    <t>諸富町</t>
    <rPh sb="0" eb="2">
      <t>モロドミ</t>
    </rPh>
    <rPh sb="2" eb="3">
      <t>マチ</t>
    </rPh>
    <phoneticPr fontId="1"/>
  </si>
  <si>
    <t>川副町</t>
    <rPh sb="0" eb="3">
      <t>カワソエマチ</t>
    </rPh>
    <phoneticPr fontId="1"/>
  </si>
  <si>
    <t>久保田町</t>
    <rPh sb="0" eb="3">
      <t>クボタ</t>
    </rPh>
    <rPh sb="3" eb="4">
      <t>マチ</t>
    </rPh>
    <phoneticPr fontId="1"/>
  </si>
  <si>
    <t>東与賀町</t>
    <rPh sb="0" eb="3">
      <t>ヒガシヨカ</t>
    </rPh>
    <rPh sb="3" eb="4">
      <t>マチ</t>
    </rPh>
    <phoneticPr fontId="1"/>
  </si>
  <si>
    <t>共同経営</t>
    <rPh sb="2" eb="4">
      <t>ケイエイ</t>
    </rPh>
    <phoneticPr fontId="1"/>
  </si>
  <si>
    <t>漁業協
同組合</t>
    <rPh sb="2" eb="3">
      <t>キョウ</t>
    </rPh>
    <rPh sb="4" eb="5">
      <t>ドウ</t>
    </rPh>
    <phoneticPr fontId="1"/>
  </si>
  <si>
    <t>久保田町</t>
    <rPh sb="0" eb="3">
      <t>クボタ</t>
    </rPh>
    <rPh sb="3" eb="4">
      <t>マチ</t>
    </rPh>
    <phoneticPr fontId="6"/>
  </si>
  <si>
    <t>東与賀町</t>
    <rPh sb="0" eb="1">
      <t>ヒガシ</t>
    </rPh>
    <rPh sb="1" eb="4">
      <t>ヨカマチ</t>
    </rPh>
    <phoneticPr fontId="1"/>
  </si>
  <si>
    <t>東与賀町</t>
    <rPh sb="0" eb="1">
      <t>ヒガシ</t>
    </rPh>
    <rPh sb="1" eb="4">
      <t>ヨカマチ</t>
    </rPh>
    <phoneticPr fontId="6"/>
  </si>
  <si>
    <t>川副町</t>
    <rPh sb="0" eb="3">
      <t>カワソエマチ</t>
    </rPh>
    <phoneticPr fontId="6"/>
  </si>
  <si>
    <t>諸富町</t>
    <rPh sb="0" eb="2">
      <t>モロドミ</t>
    </rPh>
    <rPh sb="2" eb="3">
      <t>マチ</t>
    </rPh>
    <phoneticPr fontId="6"/>
  </si>
  <si>
    <t>旧佐賀市</t>
    <rPh sb="0" eb="1">
      <t>キュウ</t>
    </rPh>
    <rPh sb="1" eb="4">
      <t>サガシ</t>
    </rPh>
    <phoneticPr fontId="6"/>
  </si>
  <si>
    <t>総トン数</t>
  </si>
  <si>
    <t>船外機付漁船隻数</t>
    <rPh sb="4" eb="6">
      <t>ギョセン</t>
    </rPh>
    <rPh sb="6" eb="8">
      <t>セキスウ</t>
    </rPh>
    <phoneticPr fontId="1"/>
  </si>
  <si>
    <t>無動力漁船
隻数</t>
    <rPh sb="3" eb="5">
      <t>ギョセン</t>
    </rPh>
    <rPh sb="6" eb="8">
      <t>セキスウ</t>
    </rPh>
    <phoneticPr fontId="1"/>
  </si>
  <si>
    <t>漁船総隻数</t>
    <rPh sb="0" eb="2">
      <t>ギョセン</t>
    </rPh>
    <rPh sb="2" eb="3">
      <t>ソウ</t>
    </rPh>
    <rPh sb="3" eb="5">
      <t>セキスウ</t>
    </rPh>
    <phoneticPr fontId="1"/>
  </si>
  <si>
    <t xml:space="preserve"> - </t>
  </si>
  <si>
    <t>久保田町</t>
    <rPh sb="0" eb="4">
      <t>クボタマチ</t>
    </rPh>
    <phoneticPr fontId="1"/>
  </si>
  <si>
    <t>平成5年</t>
    <rPh sb="0" eb="2">
      <t>ヘイセイ</t>
    </rPh>
    <rPh sb="3" eb="4">
      <t>ネン</t>
    </rPh>
    <phoneticPr fontId="1"/>
  </si>
  <si>
    <t>2億円
～
5億円</t>
    <rPh sb="1" eb="3">
      <t>オクエン</t>
    </rPh>
    <rPh sb="7" eb="8">
      <t>オク</t>
    </rPh>
    <rPh sb="8" eb="9">
      <t>エン</t>
    </rPh>
    <phoneticPr fontId="1"/>
  </si>
  <si>
    <t>1億円
～
2億円</t>
    <rPh sb="1" eb="3">
      <t>オクエン</t>
    </rPh>
    <rPh sb="7" eb="8">
      <t>オク</t>
    </rPh>
    <rPh sb="8" eb="9">
      <t>エン</t>
    </rPh>
    <phoneticPr fontId="1"/>
  </si>
  <si>
    <t>5000万円
～
1億円</t>
    <rPh sb="4" eb="6">
      <t>マンエン</t>
    </rPh>
    <rPh sb="10" eb="11">
      <t>オク</t>
    </rPh>
    <rPh sb="11" eb="12">
      <t>エン</t>
    </rPh>
    <phoneticPr fontId="1"/>
  </si>
  <si>
    <t>2000万円
～
5000万円</t>
    <rPh sb="4" eb="6">
      <t>マンエン</t>
    </rPh>
    <rPh sb="13" eb="15">
      <t>マンエン</t>
    </rPh>
    <phoneticPr fontId="1"/>
  </si>
  <si>
    <t>1500万円
～
2000万円</t>
    <rPh sb="4" eb="6">
      <t>マンエン</t>
    </rPh>
    <rPh sb="13" eb="15">
      <t>マンエン</t>
    </rPh>
    <phoneticPr fontId="1"/>
  </si>
  <si>
    <t>1000万円
～
1500万円</t>
    <rPh sb="4" eb="6">
      <t>マンエン</t>
    </rPh>
    <rPh sb="13" eb="15">
      <t>マンエン</t>
    </rPh>
    <phoneticPr fontId="1"/>
  </si>
  <si>
    <t>800万円
～
1,000万円</t>
    <rPh sb="3" eb="5">
      <t>マンエン</t>
    </rPh>
    <rPh sb="13" eb="15">
      <t>マンエン</t>
    </rPh>
    <phoneticPr fontId="1"/>
  </si>
  <si>
    <t>500万円
～
800万円</t>
    <rPh sb="3" eb="5">
      <t>マンエン</t>
    </rPh>
    <rPh sb="11" eb="13">
      <t>マンエン</t>
    </rPh>
    <phoneticPr fontId="1"/>
  </si>
  <si>
    <t>300万円
～
500万円</t>
    <rPh sb="3" eb="5">
      <t>マンエン</t>
    </rPh>
    <rPh sb="11" eb="13">
      <t>マンエン</t>
    </rPh>
    <phoneticPr fontId="1"/>
  </si>
  <si>
    <t>100万円
～
300万円</t>
    <rPh sb="3" eb="5">
      <t>マンエン</t>
    </rPh>
    <rPh sb="11" eb="13">
      <t>マンエン</t>
    </rPh>
    <phoneticPr fontId="1"/>
  </si>
  <si>
    <t>100万円未満</t>
    <rPh sb="3" eb="5">
      <t>マンエン</t>
    </rPh>
    <rPh sb="5" eb="7">
      <t>ミマン</t>
    </rPh>
    <phoneticPr fontId="1"/>
  </si>
  <si>
    <t>販売金額　　なし</t>
    <rPh sb="0" eb="2">
      <t>ハンバイ</t>
    </rPh>
    <rPh sb="2" eb="4">
      <t>キンガク</t>
    </rPh>
    <phoneticPr fontId="1"/>
  </si>
  <si>
    <t>計</t>
    <rPh sb="0" eb="1">
      <t>ケイ</t>
    </rPh>
    <phoneticPr fontId="1"/>
  </si>
  <si>
    <t>区　分</t>
    <rPh sb="0" eb="1">
      <t>ク</t>
    </rPh>
    <rPh sb="2" eb="3">
      <t>ブン</t>
    </rPh>
    <phoneticPr fontId="1"/>
  </si>
  <si>
    <t>年   次</t>
  </si>
  <si>
    <t>各年11月１日現在</t>
    <rPh sb="0" eb="1">
      <t>カク</t>
    </rPh>
    <rPh sb="1" eb="2">
      <t>トシ</t>
    </rPh>
    <phoneticPr fontId="1"/>
  </si>
  <si>
    <t>1億円
～
10億円</t>
    <rPh sb="1" eb="3">
      <t>オクエン</t>
    </rPh>
    <rPh sb="8" eb="9">
      <t>オク</t>
    </rPh>
    <rPh sb="9" eb="10">
      <t>エン</t>
    </rPh>
    <phoneticPr fontId="1"/>
  </si>
  <si>
    <t>5000万円
～
1億円</t>
    <rPh sb="4" eb="6">
      <t>マンエン</t>
    </rPh>
    <rPh sb="10" eb="12">
      <t>オクエン</t>
    </rPh>
    <phoneticPr fontId="1"/>
  </si>
  <si>
    <t>1000万円
～
2000万円</t>
    <rPh sb="4" eb="6">
      <t>マンエン</t>
    </rPh>
    <rPh sb="13" eb="15">
      <t>マンエン</t>
    </rPh>
    <phoneticPr fontId="1"/>
  </si>
  <si>
    <t>500万円
～
1,000万円</t>
    <rPh sb="3" eb="5">
      <t>マンエン</t>
    </rPh>
    <rPh sb="13" eb="15">
      <t>マンエン</t>
    </rPh>
    <phoneticPr fontId="1"/>
  </si>
  <si>
    <t>200万円
～
500万円</t>
    <rPh sb="3" eb="5">
      <t>マンエン</t>
    </rPh>
    <rPh sb="11" eb="13">
      <t>マンエン</t>
    </rPh>
    <phoneticPr fontId="1"/>
  </si>
  <si>
    <t>100万円
～
200万円</t>
    <rPh sb="3" eb="5">
      <t>マンエン</t>
    </rPh>
    <rPh sb="11" eb="13">
      <t>マンエン</t>
    </rPh>
    <phoneticPr fontId="1"/>
  </si>
  <si>
    <t>50万円
～
100万円</t>
    <rPh sb="2" eb="4">
      <t>マンエン</t>
    </rPh>
    <rPh sb="10" eb="12">
      <t>マンエン</t>
    </rPh>
    <phoneticPr fontId="1"/>
  </si>
  <si>
    <t>30万円
～
50万円</t>
    <rPh sb="2" eb="4">
      <t>マンエン</t>
    </rPh>
    <rPh sb="9" eb="11">
      <t>マンエン</t>
    </rPh>
    <phoneticPr fontId="1"/>
  </si>
  <si>
    <t>30万円
未満</t>
    <rPh sb="2" eb="4">
      <t>マンエン</t>
    </rPh>
    <rPh sb="5" eb="7">
      <t>ミマン</t>
    </rPh>
    <phoneticPr fontId="1"/>
  </si>
  <si>
    <t>各年11月１日現在</t>
  </si>
  <si>
    <t>平成20年</t>
    <rPh sb="0" eb="2">
      <t>ヘイセイ</t>
    </rPh>
    <rPh sb="4" eb="5">
      <t>ネン</t>
    </rPh>
    <phoneticPr fontId="1"/>
  </si>
  <si>
    <t>年　次</t>
    <rPh sb="0" eb="1">
      <t>ネン</t>
    </rPh>
    <rPh sb="2" eb="3">
      <t>ツギ</t>
    </rPh>
    <phoneticPr fontId="1"/>
  </si>
  <si>
    <t>※ご覧になりたい表の表番号またはタイトルをクリックすると該当の表を見ることができます。</t>
    <rPh sb="2" eb="3">
      <t>ラン</t>
    </rPh>
    <rPh sb="8" eb="9">
      <t>ヒョウ</t>
    </rPh>
    <rPh sb="10" eb="11">
      <t>ヒョウ</t>
    </rPh>
    <rPh sb="11" eb="13">
      <t>バンゴウ</t>
    </rPh>
    <rPh sb="28" eb="30">
      <t>ガイトウ</t>
    </rPh>
    <rPh sb="31" eb="32">
      <t>ヒョウ</t>
    </rPh>
    <rPh sb="33" eb="34">
      <t>ミ</t>
    </rPh>
    <phoneticPr fontId="7"/>
  </si>
  <si>
    <t>タイトル</t>
    <phoneticPr fontId="7"/>
  </si>
  <si>
    <t>掲載年次・年度</t>
    <rPh sb="0" eb="2">
      <t>ケイサイ</t>
    </rPh>
    <rPh sb="2" eb="4">
      <t>ネンジ</t>
    </rPh>
    <rPh sb="5" eb="7">
      <t>ネンド</t>
    </rPh>
    <phoneticPr fontId="7"/>
  </si>
  <si>
    <t>〔6〕  漁 業</t>
    <rPh sb="5" eb="6">
      <t>ギョ</t>
    </rPh>
    <rPh sb="7" eb="8">
      <t>ギョウ</t>
    </rPh>
    <phoneticPr fontId="7"/>
  </si>
  <si>
    <t>平成5～15年</t>
    <rPh sb="0" eb="2">
      <t>ヘイセイ</t>
    </rPh>
    <rPh sb="6" eb="7">
      <t>ネン</t>
    </rPh>
    <phoneticPr fontId="6"/>
  </si>
  <si>
    <t>平成15年</t>
    <rPh sb="0" eb="2">
      <t>ヘイセイ</t>
    </rPh>
    <rPh sb="4" eb="5">
      <t>ネン</t>
    </rPh>
    <phoneticPr fontId="1"/>
  </si>
  <si>
    <t>平成25年</t>
    <rPh sb="0" eb="2">
      <t>ヘイセイ</t>
    </rPh>
    <rPh sb="4" eb="5">
      <t>ネン</t>
    </rPh>
    <phoneticPr fontId="1"/>
  </si>
  <si>
    <t>平成 15 年</t>
    <rPh sb="0" eb="2">
      <t>ヘイセイ</t>
    </rPh>
    <rPh sb="6" eb="7">
      <t>ネン</t>
    </rPh>
    <phoneticPr fontId="1"/>
  </si>
  <si>
    <t>〔６〕漁業</t>
    <rPh sb="3" eb="4">
      <t>ギョ</t>
    </rPh>
    <rPh sb="4" eb="5">
      <t>ギョウ</t>
    </rPh>
    <phoneticPr fontId="7"/>
  </si>
  <si>
    <t>令 和 元 年 版 佐 賀 市 統 計 ﾃﾞ ｰ ﾀ</t>
    <rPh sb="0" eb="1">
      <t>レイ</t>
    </rPh>
    <rPh sb="2" eb="3">
      <t>ワ</t>
    </rPh>
    <rPh sb="4" eb="5">
      <t>ガン</t>
    </rPh>
    <rPh sb="6" eb="7">
      <t>ネン</t>
    </rPh>
    <rPh sb="8" eb="9">
      <t>ハン</t>
    </rPh>
    <rPh sb="10" eb="11">
      <t>タスク</t>
    </rPh>
    <rPh sb="12" eb="13">
      <t>ガ</t>
    </rPh>
    <rPh sb="14" eb="15">
      <t>シ</t>
    </rPh>
    <rPh sb="16" eb="17">
      <t>オサム</t>
    </rPh>
    <rPh sb="18" eb="19">
      <t>ケイ</t>
    </rPh>
    <phoneticPr fontId="7"/>
  </si>
  <si>
    <t>年  次</t>
  </si>
  <si>
    <t>区   分</t>
    <rPh sb="0" eb="1">
      <t>ク</t>
    </rPh>
    <rPh sb="4" eb="5">
      <t>ブン</t>
    </rPh>
    <phoneticPr fontId="1"/>
  </si>
  <si>
    <t>総   数</t>
    <phoneticPr fontId="1"/>
  </si>
  <si>
    <t>総   数</t>
    <phoneticPr fontId="1"/>
  </si>
  <si>
    <t>漁 船
非使用</t>
    <phoneticPr fontId="1"/>
  </si>
  <si>
    <t>漁船使用</t>
    <phoneticPr fontId="1"/>
  </si>
  <si>
    <t>海面養殖</t>
    <phoneticPr fontId="1"/>
  </si>
  <si>
    <t>動力船
3ｔ未満</t>
    <phoneticPr fontId="1"/>
  </si>
  <si>
    <t>平成30年</t>
    <rPh sb="0" eb="2">
      <t>ヘイセイ</t>
    </rPh>
    <rPh sb="4" eb="5">
      <t>ネン</t>
    </rPh>
    <phoneticPr fontId="1"/>
  </si>
  <si>
    <t>個   人</t>
    <phoneticPr fontId="1"/>
  </si>
  <si>
    <t>動   力   船</t>
  </si>
  <si>
    <t>隻 数</t>
  </si>
  <si>
    <t>平成15～30年</t>
    <rPh sb="0" eb="2">
      <t>ヘイセイ</t>
    </rPh>
    <rPh sb="7" eb="8">
      <t>ネン</t>
    </rPh>
    <phoneticPr fontId="6"/>
  </si>
  <si>
    <t xml:space="preserve"> 総   数 </t>
  </si>
  <si>
    <t xml:space="preserve"> 100㎡未満 </t>
  </si>
  <si>
    <t xml:space="preserve"> 100～
1,000
㎡未満 </t>
    <phoneticPr fontId="1"/>
  </si>
  <si>
    <t xml:space="preserve"> 1,000～2,000
㎡未満 </t>
    <phoneticPr fontId="1"/>
  </si>
  <si>
    <t xml:space="preserve"> 2,000～3,000
㎡未満 </t>
    <phoneticPr fontId="1"/>
  </si>
  <si>
    <t xml:space="preserve"> 3,000～5,000
㎡未満 </t>
    <phoneticPr fontId="1"/>
  </si>
  <si>
    <t>5,000㎡
以上</t>
    <phoneticPr fontId="1"/>
  </si>
  <si>
    <t xml:space="preserve"> … </t>
  </si>
  <si>
    <t xml:space="preserve"> 経営体数（平成15～30年）</t>
    <rPh sb="1" eb="3">
      <t>ケイエイ</t>
    </rPh>
    <rPh sb="3" eb="4">
      <t>タイ</t>
    </rPh>
    <rPh sb="4" eb="5">
      <t>カズ</t>
    </rPh>
    <phoneticPr fontId="1"/>
  </si>
  <si>
    <t>諸富町</t>
    <phoneticPr fontId="1"/>
  </si>
  <si>
    <t xml:space="preserve"> 経営体数（平成25，30年）</t>
    <rPh sb="1" eb="3">
      <t>ケイエイ</t>
    </rPh>
    <rPh sb="3" eb="4">
      <t>タイ</t>
    </rPh>
    <rPh sb="4" eb="5">
      <t>カズ</t>
    </rPh>
    <phoneticPr fontId="1"/>
  </si>
  <si>
    <t>諸富町</t>
    <phoneticPr fontId="1"/>
  </si>
  <si>
    <t>平成25，30年</t>
    <rPh sb="0" eb="2">
      <t>ヘイセイ</t>
    </rPh>
    <rPh sb="7" eb="8">
      <t>ネン</t>
    </rPh>
    <phoneticPr fontId="6"/>
  </si>
  <si>
    <t>資料：総務法制課(農林水産省「漁業センサス」）</t>
    <rPh sb="3" eb="5">
      <t>ソウム</t>
    </rPh>
    <rPh sb="5" eb="7">
      <t>ホウセイ</t>
    </rPh>
    <phoneticPr fontId="1"/>
  </si>
  <si>
    <t>区　分</t>
    <rPh sb="0" eb="1">
      <t>ク</t>
    </rPh>
    <rPh sb="2" eb="3">
      <t>ブン</t>
    </rPh>
    <phoneticPr fontId="6"/>
  </si>
  <si>
    <t>区   分</t>
    <rPh sb="0" eb="1">
      <t>ク</t>
    </rPh>
    <rPh sb="4" eb="5">
      <t>ブン</t>
    </rPh>
    <phoneticPr fontId="6"/>
  </si>
  <si>
    <t>91. 【漁業経営体】 経営組織別経営体数（平成15～30年）</t>
    <rPh sb="5" eb="7">
      <t>ギョギョウ</t>
    </rPh>
    <rPh sb="7" eb="9">
      <t>ケイエイ</t>
    </rPh>
    <rPh sb="9" eb="10">
      <t>タイ</t>
    </rPh>
    <rPh sb="12" eb="14">
      <t>ケイエイ</t>
    </rPh>
    <rPh sb="14" eb="16">
      <t>ソシキ</t>
    </rPh>
    <rPh sb="16" eb="17">
      <t>ベツ</t>
    </rPh>
    <rPh sb="17" eb="20">
      <t>ケイエイタイ</t>
    </rPh>
    <rPh sb="20" eb="21">
      <t>スウ</t>
    </rPh>
    <rPh sb="22" eb="24">
      <t>ヘイセイ</t>
    </rPh>
    <rPh sb="29" eb="30">
      <t>ネン</t>
    </rPh>
    <phoneticPr fontId="1"/>
  </si>
  <si>
    <t>92. 漁船数（平成15～30年）</t>
    <rPh sb="4" eb="5">
      <t>リョウ</t>
    </rPh>
    <rPh sb="5" eb="6">
      <t>セン</t>
    </rPh>
    <rPh sb="6" eb="7">
      <t>スウ</t>
    </rPh>
    <rPh sb="8" eb="10">
      <t>ヘイセイ</t>
    </rPh>
    <rPh sb="15" eb="16">
      <t>ネン</t>
    </rPh>
    <phoneticPr fontId="1"/>
  </si>
  <si>
    <t>93. のり養殖面積別経営体数（平成5～15年）</t>
    <rPh sb="11" eb="13">
      <t>ケイエイ</t>
    </rPh>
    <rPh sb="13" eb="14">
      <t>タイ</t>
    </rPh>
    <rPh sb="14" eb="15">
      <t>スウ</t>
    </rPh>
    <rPh sb="16" eb="18">
      <t>ヘイセイ</t>
    </rPh>
    <rPh sb="22" eb="23">
      <t>ネン</t>
    </rPh>
    <phoneticPr fontId="1"/>
  </si>
  <si>
    <t>94. 【漁業経営体】 漁獲金額別</t>
    <rPh sb="5" eb="7">
      <t>ギョギョウ</t>
    </rPh>
    <rPh sb="7" eb="9">
      <t>ケイエイ</t>
    </rPh>
    <rPh sb="9" eb="10">
      <t>タイ</t>
    </rPh>
    <rPh sb="12" eb="14">
      <t>ギョカク</t>
    </rPh>
    <rPh sb="14" eb="16">
      <t>キンガク</t>
    </rPh>
    <rPh sb="16" eb="17">
      <t>ベツ</t>
    </rPh>
    <phoneticPr fontId="1"/>
  </si>
  <si>
    <t>95. 海面養殖の販売金額別</t>
    <rPh sb="4" eb="6">
      <t>カイメン</t>
    </rPh>
    <rPh sb="6" eb="8">
      <t>ヨウショク</t>
    </rPh>
    <rPh sb="9" eb="11">
      <t>ハンバイ</t>
    </rPh>
    <rPh sb="11" eb="13">
      <t>キンガク</t>
    </rPh>
    <rPh sb="13" eb="14">
      <t>ベツ</t>
    </rPh>
    <phoneticPr fontId="1"/>
  </si>
  <si>
    <t>90. 【漁業経営体】 経営体階層別経営体数（平成15～30年）</t>
    <rPh sb="12" eb="14">
      <t>ケイエイ</t>
    </rPh>
    <rPh sb="14" eb="15">
      <t>タイ</t>
    </rPh>
    <rPh sb="15" eb="17">
      <t>カイソウ</t>
    </rPh>
    <rPh sb="17" eb="18">
      <t>ベツ</t>
    </rPh>
    <rPh sb="18" eb="20">
      <t>ケイエイ</t>
    </rPh>
    <rPh sb="20" eb="21">
      <t>タイ</t>
    </rPh>
    <rPh sb="21" eb="22">
      <t>スウ</t>
    </rPh>
    <rPh sb="23" eb="25">
      <t>ヘイセイ</t>
    </rPh>
    <rPh sb="30" eb="31">
      <t>ネン</t>
    </rPh>
    <phoneticPr fontId="1"/>
  </si>
  <si>
    <t>注）平成20年以降は調査結果なし</t>
    <rPh sb="0" eb="1">
      <t>チュウ</t>
    </rPh>
    <rPh sb="2" eb="4">
      <t>ヘイセイ</t>
    </rPh>
    <rPh sb="6" eb="7">
      <t>ネン</t>
    </rPh>
    <rPh sb="7" eb="9">
      <t>イコウ</t>
    </rPh>
    <rPh sb="10" eb="12">
      <t>チョウサ</t>
    </rPh>
    <rPh sb="12" eb="14">
      <t>ケッカ</t>
    </rPh>
    <phoneticPr fontId="1"/>
  </si>
  <si>
    <t>注）旧佐賀市は，平成17年10月合併以前の佐賀市の区域</t>
    <phoneticPr fontId="1"/>
  </si>
  <si>
    <t>注）旧佐賀市は，平成17年10月合併以前の佐賀市の区域</t>
    <phoneticPr fontId="6"/>
  </si>
  <si>
    <t xml:space="preserve">　…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</si>
</sst>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_ * #\ ##0_ ;_ * \-#,##0_ ;_ * &quot;-&quot;_ ;_ @_ "/>
    <numFmt numFmtId="177" formatCode="&quot;r&quot;#\ ##0_ ;_ * \-#,##0_ ;_ * &quot;-&quot;_ ;_ @_ "/>
    <numFmt numFmtId="178" formatCode="#,##0;\-#,##0;&quot;-&quot;"/>
  </numFmts>
  <fonts count="27">
    <font>
      <sz val="11"/>
      <name val="明朝"/>
      <family val="1"/>
      <charset val="128"/>
    </font>
    <font>
      <sz val="6"/>
      <name val="ＭＳ Ｐ明朝"/>
      <family val="1"/>
      <charset val="128"/>
    </font>
    <font>
      <b/>
      <sz val="14"/>
      <name val="ＭＳ Ｐゴシック"/>
      <family val="3"/>
      <charset val="128"/>
    </font>
    <font>
      <sz val="11"/>
      <name val="ＭＳ 明朝"/>
      <family val="1"/>
      <charset val="128"/>
    </font>
    <font>
      <b/>
      <sz val="10"/>
      <name val="ＭＳ 明朝"/>
      <family val="1"/>
      <charset val="128"/>
    </font>
    <font>
      <sz val="10"/>
      <name val="ＭＳ 明朝"/>
      <family val="1"/>
      <charset val="128"/>
    </font>
    <font>
      <sz val="6"/>
      <name val="明朝"/>
      <family val="1"/>
      <charset val="128"/>
    </font>
    <font>
      <sz val="6"/>
      <name val="ＭＳ Ｐゴシック"/>
      <family val="3"/>
      <charset val="128"/>
    </font>
    <font>
      <sz val="9"/>
      <name val="ＭＳ 明朝"/>
      <family val="1"/>
      <charset val="128"/>
    </font>
    <font>
      <sz val="9"/>
      <name val="明朝"/>
      <family val="1"/>
      <charset val="128"/>
    </font>
    <font>
      <sz val="11"/>
      <name val="ＭＳ Ｐゴシック"/>
      <family val="3"/>
      <charset val="128"/>
    </font>
    <font>
      <b/>
      <sz val="24"/>
      <color rgb="FF00B050"/>
      <name val="ＭＳ Ｐゴシック"/>
      <family val="3"/>
      <charset val="128"/>
    </font>
    <font>
      <sz val="12"/>
      <name val="ＭＳ Ｐゴシック"/>
      <family val="3"/>
      <charset val="128"/>
    </font>
    <font>
      <b/>
      <sz val="20"/>
      <color theme="3" tint="-0.499984740745262"/>
      <name val="ＭＳ Ｐゴシック"/>
      <family val="3"/>
      <charset val="128"/>
    </font>
    <font>
      <b/>
      <sz val="12"/>
      <color rgb="FFFFC000"/>
      <name val="ＭＳ Ｐゴシック"/>
      <family val="3"/>
      <charset val="128"/>
    </font>
    <font>
      <u/>
      <sz val="11"/>
      <color theme="10"/>
      <name val="ＭＳ Ｐゴシック"/>
      <family val="3"/>
      <charset val="128"/>
    </font>
    <font>
      <b/>
      <sz val="12"/>
      <color theme="10"/>
      <name val="ＭＳ Ｐゴシック"/>
      <family val="3"/>
      <charset val="128"/>
    </font>
    <font>
      <sz val="12"/>
      <color theme="10"/>
      <name val="ＭＳ Ｐゴシック"/>
      <family val="3"/>
      <charset val="128"/>
    </font>
    <font>
      <sz val="10"/>
      <color indexed="8"/>
      <name val="Arial"/>
      <family val="2"/>
    </font>
    <font>
      <b/>
      <sz val="12"/>
      <name val="Arial"/>
      <family val="2"/>
    </font>
    <font>
      <sz val="10"/>
      <name val="Arial"/>
      <family val="2"/>
    </font>
    <font>
      <b/>
      <sz val="22"/>
      <name val="ＭＳ 明朝"/>
      <family val="1"/>
      <charset val="128"/>
    </font>
    <font>
      <b/>
      <sz val="16"/>
      <name val="ＭＳ Ｐゴシック"/>
      <family val="3"/>
      <charset val="128"/>
    </font>
    <font>
      <b/>
      <sz val="15"/>
      <name val="ＭＳ Ｐゴシック"/>
      <family val="3"/>
      <charset val="128"/>
    </font>
    <font>
      <sz val="15"/>
      <name val="明朝"/>
      <family val="1"/>
      <charset val="128"/>
    </font>
    <font>
      <sz val="10.5"/>
      <name val="ＭＳ 明朝"/>
      <family val="1"/>
      <charset val="128"/>
    </font>
    <font>
      <sz val="10.5"/>
      <name val="明朝"/>
      <family val="1"/>
      <charset val="128"/>
    </font>
  </fonts>
  <fills count="4">
    <fill>
      <patternFill patternType="none"/>
    </fill>
    <fill>
      <patternFill patternType="gray125"/>
    </fill>
    <fill>
      <patternFill patternType="solid">
        <fgColor rgb="FF003300"/>
        <bgColor indexed="64"/>
      </patternFill>
    </fill>
    <fill>
      <patternFill patternType="solid">
        <fgColor rgb="FFCCFF99"/>
        <bgColor indexed="64"/>
      </patternFill>
    </fill>
  </fills>
  <borders count="59">
    <border>
      <left/>
      <right/>
      <top/>
      <bottom/>
      <diagonal/>
    </border>
    <border>
      <left/>
      <right/>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top style="hair">
        <color indexed="64"/>
      </top>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medium">
        <color indexed="64"/>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10" fillId="0" borderId="0"/>
    <xf numFmtId="0" fontId="15" fillId="0" borderId="0" applyNumberFormat="0" applyFill="0" applyBorder="0" applyAlignment="0" applyProtection="0">
      <alignment vertical="top"/>
      <protection locked="0"/>
    </xf>
    <xf numFmtId="178" fontId="18" fillId="0" borderId="0" applyFill="0" applyBorder="0" applyAlignment="0"/>
    <xf numFmtId="0" fontId="19" fillId="0" borderId="56" applyNumberFormat="0" applyAlignment="0" applyProtection="0">
      <alignment horizontal="left" vertical="center"/>
    </xf>
    <xf numFmtId="0" fontId="19" fillId="0" borderId="4">
      <alignment horizontal="left" vertical="center"/>
    </xf>
    <xf numFmtId="0" fontId="20" fillId="0" borderId="0"/>
    <xf numFmtId="0" fontId="10" fillId="0" borderId="0"/>
    <xf numFmtId="0" fontId="10" fillId="0" borderId="0"/>
    <xf numFmtId="0" fontId="3" fillId="0" borderId="0"/>
  </cellStyleXfs>
  <cellXfs count="319">
    <xf numFmtId="0" fontId="0" fillId="0" borderId="0" xfId="0"/>
    <xf numFmtId="0" fontId="0" fillId="0" borderId="0" xfId="0" applyAlignment="1">
      <alignment horizontal="center"/>
    </xf>
    <xf numFmtId="0" fontId="3" fillId="0" borderId="0" xfId="0" applyFont="1" applyFill="1" applyAlignment="1"/>
    <xf numFmtId="0" fontId="3" fillId="0" borderId="0" xfId="0" applyFont="1" applyFill="1"/>
    <xf numFmtId="0" fontId="4" fillId="0" borderId="0" xfId="0" applyFont="1" applyFill="1" applyAlignment="1">
      <alignment horizontal="center"/>
    </xf>
    <xf numFmtId="0" fontId="5" fillId="0" borderId="0" xfId="0" applyFont="1" applyFill="1" applyAlignment="1"/>
    <xf numFmtId="0" fontId="5" fillId="0" borderId="0" xfId="0" applyFont="1" applyFill="1"/>
    <xf numFmtId="0" fontId="5" fillId="0" borderId="0" xfId="0" applyFont="1" applyFill="1" applyBorder="1" applyAlignment="1">
      <alignment vertical="center"/>
    </xf>
    <xf numFmtId="0" fontId="5" fillId="0" borderId="0" xfId="0" applyFont="1" applyFill="1" applyAlignment="1">
      <alignment vertical="center"/>
    </xf>
    <xf numFmtId="0" fontId="0" fillId="0" borderId="0" xfId="0" applyBorder="1" applyAlignment="1">
      <alignment horizontal="center" vertical="center"/>
    </xf>
    <xf numFmtId="49"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49" fontId="5" fillId="0" borderId="0" xfId="0" applyNumberFormat="1" applyFont="1" applyFill="1" applyBorder="1" applyAlignment="1">
      <alignment horizontal="distributed" vertical="center"/>
    </xf>
    <xf numFmtId="176" fontId="5" fillId="0" borderId="0" xfId="0" applyNumberFormat="1" applyFont="1" applyFill="1" applyBorder="1" applyAlignment="1">
      <alignment horizontal="right" vertical="center"/>
    </xf>
    <xf numFmtId="176" fontId="5" fillId="0" borderId="0" xfId="0" applyNumberFormat="1" applyFont="1" applyFill="1" applyBorder="1" applyAlignment="1">
      <alignment vertical="center"/>
    </xf>
    <xf numFmtId="0" fontId="5" fillId="0" borderId="0" xfId="0" applyFont="1" applyFill="1" applyAlignment="1">
      <alignment horizontal="left" vertical="center"/>
    </xf>
    <xf numFmtId="0" fontId="3" fillId="0" borderId="0" xfId="0" applyFont="1" applyFill="1" applyAlignment="1">
      <alignment horizontal="center"/>
    </xf>
    <xf numFmtId="0" fontId="3" fillId="0" borderId="0" xfId="0" applyFont="1" applyFill="1" applyBorder="1" applyAlignment="1"/>
    <xf numFmtId="0" fontId="3"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0" fillId="0" borderId="0" xfId="0" applyBorder="1"/>
    <xf numFmtId="0" fontId="10" fillId="0" borderId="0" xfId="1" applyFont="1" applyAlignment="1">
      <alignment vertical="center"/>
    </xf>
    <xf numFmtId="0" fontId="12" fillId="0" borderId="0" xfId="1" applyFont="1" applyAlignment="1">
      <alignment vertical="center"/>
    </xf>
    <xf numFmtId="0" fontId="13" fillId="0" borderId="0" xfId="1" applyFont="1" applyAlignment="1">
      <alignment horizontal="center" vertical="center"/>
    </xf>
    <xf numFmtId="0" fontId="10" fillId="0" borderId="0" xfId="1" applyFont="1" applyBorder="1" applyAlignment="1">
      <alignment vertical="center"/>
    </xf>
    <xf numFmtId="0" fontId="14" fillId="2" borderId="46" xfId="1" applyFont="1" applyFill="1" applyBorder="1" applyAlignment="1">
      <alignment horizontal="center" vertical="center"/>
    </xf>
    <xf numFmtId="0" fontId="16" fillId="3" borderId="47" xfId="2" applyFont="1" applyFill="1" applyBorder="1" applyAlignment="1" applyProtection="1">
      <alignment horizontal="center" vertical="center"/>
    </xf>
    <xf numFmtId="0" fontId="17" fillId="3" borderId="48" xfId="2" applyFont="1" applyFill="1" applyBorder="1" applyAlignment="1" applyProtection="1">
      <alignment vertical="center"/>
    </xf>
    <xf numFmtId="0" fontId="12" fillId="3" borderId="49" xfId="1" applyFont="1" applyFill="1" applyBorder="1" applyAlignment="1">
      <alignment horizontal="center" vertical="center"/>
    </xf>
    <xf numFmtId="0" fontId="16" fillId="3" borderId="50" xfId="2" applyFont="1" applyFill="1" applyBorder="1" applyAlignment="1" applyProtection="1">
      <alignment horizontal="center" vertical="center"/>
    </xf>
    <xf numFmtId="0" fontId="17" fillId="3" borderId="51" xfId="2" applyFont="1" applyFill="1" applyBorder="1" applyAlignment="1" applyProtection="1">
      <alignment vertical="center"/>
    </xf>
    <xf numFmtId="0" fontId="12" fillId="3" borderId="52" xfId="1" applyFont="1" applyFill="1" applyBorder="1" applyAlignment="1">
      <alignment horizontal="center" vertical="center"/>
    </xf>
    <xf numFmtId="0" fontId="16" fillId="3" borderId="53" xfId="2" applyFont="1" applyFill="1" applyBorder="1" applyAlignment="1" applyProtection="1">
      <alignment horizontal="center" vertical="center"/>
    </xf>
    <xf numFmtId="0" fontId="17" fillId="3" borderId="54" xfId="2" applyFont="1" applyFill="1" applyBorder="1" applyAlignment="1" applyProtection="1">
      <alignment vertical="center"/>
    </xf>
    <xf numFmtId="0" fontId="12" fillId="3" borderId="55" xfId="1" applyFont="1" applyFill="1" applyBorder="1" applyAlignment="1">
      <alignment horizontal="center" vertical="center"/>
    </xf>
    <xf numFmtId="0" fontId="10" fillId="0" borderId="0" xfId="1" applyFont="1" applyAlignment="1">
      <alignment horizontal="center" vertical="center"/>
    </xf>
    <xf numFmtId="0" fontId="4" fillId="0" borderId="0" xfId="0" applyFont="1" applyFill="1" applyAlignment="1">
      <alignment horizontal="center"/>
    </xf>
    <xf numFmtId="49" fontId="5" fillId="0" borderId="0" xfId="0" applyNumberFormat="1" applyFont="1" applyFill="1" applyBorder="1" applyAlignment="1">
      <alignment horizontal="center" vertical="center"/>
    </xf>
    <xf numFmtId="49" fontId="5" fillId="0" borderId="0" xfId="0" applyNumberFormat="1" applyFont="1" applyFill="1" applyBorder="1" applyAlignment="1">
      <alignment horizontal="distributed" vertical="center"/>
    </xf>
    <xf numFmtId="176" fontId="5" fillId="0" borderId="0" xfId="0" applyNumberFormat="1" applyFont="1" applyFill="1" applyBorder="1" applyAlignment="1">
      <alignment horizontal="right" vertical="center"/>
    </xf>
    <xf numFmtId="0" fontId="5" fillId="0" borderId="0" xfId="0" applyFont="1" applyFill="1" applyAlignment="1">
      <alignment horizontal="left" vertical="center"/>
    </xf>
    <xf numFmtId="0" fontId="4" fillId="0" borderId="0" xfId="0" applyFont="1" applyFill="1" applyAlignment="1">
      <alignment horizontal="right" vertical="center"/>
    </xf>
    <xf numFmtId="0" fontId="4" fillId="0" borderId="0" xfId="0" applyFont="1" applyFill="1" applyAlignment="1">
      <alignment vertical="center"/>
    </xf>
    <xf numFmtId="0" fontId="5" fillId="0" borderId="0" xfId="0" applyFont="1" applyFill="1" applyBorder="1"/>
    <xf numFmtId="0" fontId="5" fillId="0" borderId="0" xfId="0" applyFont="1" applyFill="1"/>
    <xf numFmtId="0" fontId="0" fillId="0" borderId="0" xfId="0" applyAlignment="1"/>
    <xf numFmtId="0" fontId="5" fillId="0" borderId="0" xfId="0" applyFont="1" applyAlignment="1"/>
    <xf numFmtId="0" fontId="5" fillId="0" borderId="0" xfId="0" applyFont="1" applyFill="1" applyAlignment="1">
      <alignment vertical="center"/>
    </xf>
    <xf numFmtId="0" fontId="5" fillId="0" borderId="0" xfId="0" applyFont="1" applyFill="1" applyBorder="1" applyAlignment="1">
      <alignment vertical="center"/>
    </xf>
    <xf numFmtId="176" fontId="5" fillId="0" borderId="0" xfId="0" applyNumberFormat="1" applyFont="1" applyFill="1" applyBorder="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vertical="center"/>
    </xf>
    <xf numFmtId="49" fontId="5" fillId="0" borderId="0" xfId="0" applyNumberFormat="1" applyFont="1" applyFill="1" applyBorder="1" applyAlignment="1">
      <alignment horizontal="center" vertical="center"/>
    </xf>
    <xf numFmtId="49" fontId="5" fillId="0" borderId="0" xfId="0" applyNumberFormat="1" applyFont="1" applyFill="1" applyBorder="1" applyAlignment="1">
      <alignment horizontal="distributed" vertical="center"/>
    </xf>
    <xf numFmtId="176" fontId="5" fillId="0" borderId="0" xfId="0" applyNumberFormat="1" applyFont="1" applyFill="1" applyBorder="1" applyAlignment="1">
      <alignment horizontal="right" vertical="center"/>
    </xf>
    <xf numFmtId="0" fontId="3" fillId="0" borderId="0" xfId="0" applyFont="1" applyFill="1" applyAlignment="1">
      <alignment horizontal="center"/>
    </xf>
    <xf numFmtId="0" fontId="3" fillId="0" borderId="0" xfId="0" applyFont="1" applyFill="1"/>
    <xf numFmtId="0" fontId="5" fillId="0" borderId="0" xfId="0" applyFont="1" applyFill="1" applyBorder="1" applyAlignment="1">
      <alignment horizontal="right" vertical="center"/>
    </xf>
    <xf numFmtId="0" fontId="3" fillId="0" borderId="0" xfId="0" applyFont="1" applyFill="1" applyBorder="1"/>
    <xf numFmtId="0" fontId="3" fillId="0" borderId="5" xfId="0" applyFont="1" applyFill="1" applyBorder="1" applyAlignment="1">
      <alignment horizontal="center" vertical="center"/>
    </xf>
    <xf numFmtId="0" fontId="3" fillId="0" borderId="0" xfId="0" applyFont="1"/>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horizontal="right"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49" fontId="3" fillId="0" borderId="7" xfId="0" applyNumberFormat="1" applyFont="1" applyFill="1" applyBorder="1" applyAlignment="1">
      <alignment horizontal="center" vertical="center"/>
    </xf>
    <xf numFmtId="49" fontId="3" fillId="0" borderId="28" xfId="0" applyNumberFormat="1" applyFont="1" applyFill="1" applyBorder="1" applyAlignment="1">
      <alignment vertical="center"/>
    </xf>
    <xf numFmtId="176" fontId="3" fillId="0" borderId="8" xfId="0" applyNumberFormat="1" applyFont="1" applyFill="1" applyBorder="1" applyAlignment="1">
      <alignment horizontal="right" vertical="center"/>
    </xf>
    <xf numFmtId="176" fontId="3" fillId="0" borderId="7" xfId="0" applyNumberFormat="1" applyFont="1" applyFill="1" applyBorder="1" applyAlignment="1">
      <alignment horizontal="right" vertical="center"/>
    </xf>
    <xf numFmtId="176" fontId="3" fillId="0" borderId="9" xfId="0" applyNumberFormat="1" applyFont="1" applyFill="1" applyBorder="1" applyAlignment="1">
      <alignment horizontal="right" vertical="center"/>
    </xf>
    <xf numFmtId="49" fontId="3" fillId="0" borderId="15" xfId="0" applyNumberFormat="1" applyFont="1" applyFill="1" applyBorder="1" applyAlignment="1">
      <alignment horizontal="distributed" vertical="center"/>
    </xf>
    <xf numFmtId="49" fontId="3" fillId="0" borderId="29" xfId="0" applyNumberFormat="1" applyFont="1" applyFill="1" applyBorder="1" applyAlignment="1">
      <alignment vertical="center"/>
    </xf>
    <xf numFmtId="49" fontId="3" fillId="0" borderId="10" xfId="0" applyNumberFormat="1" applyFont="1" applyFill="1" applyBorder="1" applyAlignment="1">
      <alignment horizontal="center" vertical="center"/>
    </xf>
    <xf numFmtId="49" fontId="3" fillId="0" borderId="19" xfId="0" applyNumberFormat="1" applyFont="1" applyFill="1" applyBorder="1" applyAlignment="1">
      <alignment horizontal="distributed" vertical="center"/>
    </xf>
    <xf numFmtId="49" fontId="3" fillId="0" borderId="30" xfId="0" applyNumberFormat="1" applyFont="1" applyFill="1" applyBorder="1" applyAlignment="1">
      <alignment vertical="center"/>
    </xf>
    <xf numFmtId="176" fontId="3" fillId="0" borderId="11" xfId="0" applyNumberFormat="1" applyFont="1" applyFill="1" applyBorder="1" applyAlignment="1">
      <alignment horizontal="right" vertical="center"/>
    </xf>
    <xf numFmtId="176" fontId="3" fillId="0" borderId="10" xfId="0" applyNumberFormat="1" applyFont="1" applyFill="1" applyBorder="1" applyAlignment="1">
      <alignment horizontal="right" vertical="center"/>
    </xf>
    <xf numFmtId="49" fontId="3" fillId="0" borderId="9" xfId="0" applyNumberFormat="1" applyFont="1" applyFill="1" applyBorder="1" applyAlignment="1">
      <alignment horizontal="center" vertical="center"/>
    </xf>
    <xf numFmtId="176" fontId="3" fillId="0" borderId="13" xfId="0" applyNumberFormat="1" applyFont="1" applyFill="1" applyBorder="1" applyAlignment="1">
      <alignment horizontal="right" vertical="center"/>
    </xf>
    <xf numFmtId="176" fontId="3" fillId="0" borderId="14" xfId="0" applyNumberFormat="1" applyFont="1" applyFill="1" applyBorder="1" applyAlignment="1">
      <alignment horizontal="right" vertical="center"/>
    </xf>
    <xf numFmtId="176" fontId="3" fillId="0" borderId="15" xfId="0" applyNumberFormat="1" applyFont="1" applyFill="1" applyBorder="1" applyAlignment="1">
      <alignment horizontal="right" vertical="center"/>
    </xf>
    <xf numFmtId="49" fontId="3" fillId="0" borderId="17" xfId="0" applyNumberFormat="1" applyFont="1" applyFill="1" applyBorder="1" applyAlignment="1">
      <alignment horizontal="center" vertical="center"/>
    </xf>
    <xf numFmtId="176" fontId="3" fillId="0" borderId="18" xfId="0" applyNumberFormat="1" applyFont="1" applyFill="1" applyBorder="1" applyAlignment="1">
      <alignment horizontal="right" vertical="center"/>
    </xf>
    <xf numFmtId="176" fontId="3" fillId="0" borderId="19" xfId="0" applyNumberFormat="1" applyFont="1" applyFill="1" applyBorder="1" applyAlignment="1">
      <alignment horizontal="right" vertical="center"/>
    </xf>
    <xf numFmtId="49" fontId="3" fillId="0" borderId="20" xfId="0" applyNumberFormat="1" applyFont="1" applyFill="1" applyBorder="1" applyAlignment="1">
      <alignment horizontal="center" vertical="center"/>
    </xf>
    <xf numFmtId="176" fontId="3" fillId="0" borderId="21" xfId="0" applyNumberFormat="1" applyFont="1" applyFill="1" applyBorder="1" applyAlignment="1">
      <alignment horizontal="right" vertical="center"/>
    </xf>
    <xf numFmtId="176" fontId="3" fillId="0" borderId="22" xfId="0" applyNumberFormat="1" applyFont="1" applyFill="1" applyBorder="1" applyAlignment="1">
      <alignment horizontal="right" vertical="center"/>
    </xf>
    <xf numFmtId="0" fontId="3" fillId="0" borderId="15" xfId="0" applyFont="1" applyFill="1" applyBorder="1" applyAlignment="1">
      <alignment horizontal="distributed" vertical="center"/>
    </xf>
    <xf numFmtId="0" fontId="3" fillId="0" borderId="29" xfId="0" applyFont="1" applyFill="1" applyBorder="1" applyAlignment="1">
      <alignment vertical="center"/>
    </xf>
    <xf numFmtId="176" fontId="3" fillId="0" borderId="8" xfId="0" applyNumberFormat="1" applyFont="1" applyFill="1" applyBorder="1" applyAlignment="1">
      <alignment vertical="center"/>
    </xf>
    <xf numFmtId="176" fontId="3" fillId="0" borderId="15" xfId="0" applyNumberFormat="1" applyFont="1" applyFill="1" applyBorder="1" applyAlignment="1">
      <alignment vertical="center"/>
    </xf>
    <xf numFmtId="176" fontId="3" fillId="0" borderId="23" xfId="0" applyNumberFormat="1" applyFont="1" applyFill="1" applyBorder="1" applyAlignment="1">
      <alignment horizontal="right" vertical="center"/>
    </xf>
    <xf numFmtId="49" fontId="3" fillId="0" borderId="25" xfId="0" applyNumberFormat="1" applyFont="1" applyFill="1" applyBorder="1" applyAlignment="1">
      <alignment horizontal="center" vertical="center"/>
    </xf>
    <xf numFmtId="49" fontId="3" fillId="0" borderId="27" xfId="0" applyNumberFormat="1" applyFont="1" applyFill="1" applyBorder="1" applyAlignment="1">
      <alignment horizontal="distributed" vertical="center"/>
    </xf>
    <xf numFmtId="49" fontId="3" fillId="0" borderId="31" xfId="0" applyNumberFormat="1" applyFont="1" applyFill="1" applyBorder="1" applyAlignment="1">
      <alignment vertical="center"/>
    </xf>
    <xf numFmtId="176" fontId="3" fillId="0" borderId="26" xfId="0" applyNumberFormat="1" applyFont="1" applyFill="1" applyBorder="1" applyAlignment="1">
      <alignment horizontal="right" vertical="center"/>
    </xf>
    <xf numFmtId="176" fontId="3" fillId="0" borderId="27" xfId="0" applyNumberFormat="1" applyFont="1" applyFill="1" applyBorder="1" applyAlignment="1">
      <alignment horizontal="right" vertical="center"/>
    </xf>
    <xf numFmtId="0" fontId="3" fillId="0" borderId="0" xfId="0" applyFont="1" applyFill="1" applyAlignment="1">
      <alignment horizontal="left" vertical="center"/>
    </xf>
    <xf numFmtId="49"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distributed" vertical="center"/>
    </xf>
    <xf numFmtId="176" fontId="3" fillId="0" borderId="0" xfId="0" applyNumberFormat="1" applyFont="1" applyFill="1" applyBorder="1" applyAlignment="1">
      <alignment horizontal="right" vertical="center"/>
    </xf>
    <xf numFmtId="49" fontId="3" fillId="0" borderId="14"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0" fontId="3" fillId="0" borderId="15" xfId="0" applyFont="1" applyFill="1" applyBorder="1" applyAlignment="1">
      <alignment horizontal="center" vertical="center"/>
    </xf>
    <xf numFmtId="49" fontId="3" fillId="0" borderId="27" xfId="0" applyNumberFormat="1" applyFont="1" applyFill="1" applyBorder="1" applyAlignment="1">
      <alignment horizontal="center" vertical="center"/>
    </xf>
    <xf numFmtId="49" fontId="3" fillId="0" borderId="9" xfId="0" applyNumberFormat="1" applyFont="1" applyFill="1" applyBorder="1" applyAlignment="1">
      <alignment vertical="center"/>
    </xf>
    <xf numFmtId="0" fontId="0" fillId="0" borderId="28" xfId="0" applyFont="1" applyBorder="1" applyAlignment="1">
      <alignment vertical="center"/>
    </xf>
    <xf numFmtId="176" fontId="3" fillId="0" borderId="29" xfId="0" applyNumberFormat="1" applyFont="1" applyFill="1" applyBorder="1" applyAlignment="1">
      <alignment horizontal="right" vertical="center"/>
    </xf>
    <xf numFmtId="49" fontId="3" fillId="0" borderId="7" xfId="0" applyNumberFormat="1" applyFont="1" applyFill="1" applyBorder="1" applyAlignment="1">
      <alignment vertical="center"/>
    </xf>
    <xf numFmtId="0" fontId="0" fillId="0" borderId="29" xfId="0" applyFont="1" applyBorder="1" applyAlignment="1">
      <alignment vertical="center"/>
    </xf>
    <xf numFmtId="49" fontId="3" fillId="0" borderId="17" xfId="0" applyNumberFormat="1" applyFont="1" applyFill="1" applyBorder="1" applyAlignment="1">
      <alignment vertical="center"/>
    </xf>
    <xf numFmtId="0" fontId="0" fillId="0" borderId="30" xfId="0" applyFont="1" applyBorder="1" applyAlignment="1">
      <alignment vertical="center"/>
    </xf>
    <xf numFmtId="176" fontId="3" fillId="0" borderId="39" xfId="0" applyNumberFormat="1" applyFont="1" applyFill="1" applyBorder="1" applyAlignment="1">
      <alignment horizontal="right" vertical="center"/>
    </xf>
    <xf numFmtId="176" fontId="3" fillId="0" borderId="28" xfId="0" applyNumberFormat="1" applyFont="1" applyFill="1" applyBorder="1" applyAlignment="1">
      <alignment horizontal="right" vertical="center"/>
    </xf>
    <xf numFmtId="176" fontId="3" fillId="0" borderId="30" xfId="0" applyNumberFormat="1" applyFont="1" applyFill="1" applyBorder="1" applyAlignment="1">
      <alignment horizontal="right" vertical="center"/>
    </xf>
    <xf numFmtId="176" fontId="3" fillId="0" borderId="17" xfId="0" applyNumberFormat="1" applyFont="1" applyFill="1" applyBorder="1" applyAlignment="1">
      <alignment horizontal="right" vertical="center"/>
    </xf>
    <xf numFmtId="176" fontId="3" fillId="0" borderId="40" xfId="0" applyNumberFormat="1" applyFont="1" applyFill="1" applyBorder="1" applyAlignment="1">
      <alignment horizontal="right" vertical="center"/>
    </xf>
    <xf numFmtId="176" fontId="3" fillId="0" borderId="20" xfId="0" applyNumberFormat="1" applyFont="1" applyFill="1" applyBorder="1" applyAlignment="1">
      <alignment horizontal="right" vertical="center"/>
    </xf>
    <xf numFmtId="176" fontId="3" fillId="0" borderId="29" xfId="0" applyNumberFormat="1" applyFont="1" applyFill="1" applyBorder="1" applyAlignment="1">
      <alignment vertical="center"/>
    </xf>
    <xf numFmtId="49" fontId="3" fillId="0" borderId="25" xfId="0" applyNumberFormat="1" applyFont="1" applyFill="1" applyBorder="1" applyAlignment="1">
      <alignment vertical="center"/>
    </xf>
    <xf numFmtId="0" fontId="0" fillId="0" borderId="31" xfId="0" applyFont="1" applyBorder="1" applyAlignment="1">
      <alignment vertical="center"/>
    </xf>
    <xf numFmtId="176" fontId="3" fillId="0" borderId="31" xfId="0" applyNumberFormat="1" applyFont="1" applyFill="1" applyBorder="1" applyAlignment="1">
      <alignment horizontal="right" vertical="center"/>
    </xf>
    <xf numFmtId="176" fontId="3" fillId="0" borderId="25" xfId="0" applyNumberFormat="1" applyFont="1" applyFill="1" applyBorder="1" applyAlignment="1">
      <alignment horizontal="right" vertical="center"/>
    </xf>
    <xf numFmtId="0" fontId="3" fillId="0" borderId="0" xfId="0" applyFont="1" applyFill="1" applyBorder="1" applyAlignment="1">
      <alignment horizontal="right" vertical="center"/>
    </xf>
    <xf numFmtId="0" fontId="3" fillId="0" borderId="32" xfId="0" applyFont="1" applyFill="1" applyBorder="1" applyAlignment="1">
      <alignment horizontal="center" vertical="center"/>
    </xf>
    <xf numFmtId="176" fontId="3" fillId="0" borderId="57" xfId="0" applyNumberFormat="1" applyFont="1" applyFill="1" applyBorder="1" applyAlignment="1">
      <alignment horizontal="centerContinuous" vertical="center"/>
    </xf>
    <xf numFmtId="176" fontId="3" fillId="0" borderId="35" xfId="0" applyNumberFormat="1" applyFont="1" applyFill="1" applyBorder="1" applyAlignment="1">
      <alignment horizontal="centerContinuous" vertical="center"/>
    </xf>
    <xf numFmtId="0" fontId="3" fillId="0" borderId="34" xfId="0"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43" xfId="0" applyNumberFormat="1" applyFont="1" applyFill="1" applyBorder="1" applyAlignment="1">
      <alignment horizontal="center" vertical="center"/>
    </xf>
    <xf numFmtId="49" fontId="3" fillId="0" borderId="42" xfId="0" applyNumberFormat="1" applyFont="1" applyFill="1" applyBorder="1" applyAlignment="1">
      <alignment horizontal="center" vertical="center"/>
    </xf>
    <xf numFmtId="49" fontId="3" fillId="0" borderId="40" xfId="0" applyNumberFormat="1" applyFont="1" applyFill="1" applyBorder="1" applyAlignment="1">
      <alignment horizontal="distributed" vertical="center"/>
    </xf>
    <xf numFmtId="49" fontId="3" fillId="0" borderId="29" xfId="0" applyNumberFormat="1" applyFont="1" applyFill="1" applyBorder="1" applyAlignment="1">
      <alignment horizontal="distributed" vertical="center"/>
    </xf>
    <xf numFmtId="49" fontId="3" fillId="0" borderId="6" xfId="0" applyNumberFormat="1" applyFont="1" applyFill="1" applyBorder="1" applyAlignment="1">
      <alignment horizontal="distributed" vertical="center"/>
    </xf>
    <xf numFmtId="49" fontId="3" fillId="0" borderId="28" xfId="0" applyNumberFormat="1" applyFont="1" applyFill="1" applyBorder="1" applyAlignment="1">
      <alignment horizontal="distributed" vertical="center"/>
    </xf>
    <xf numFmtId="49" fontId="3" fillId="0" borderId="41" xfId="0" applyNumberFormat="1" applyFont="1" applyFill="1" applyBorder="1" applyAlignment="1">
      <alignment horizontal="center" vertical="center"/>
    </xf>
    <xf numFmtId="49" fontId="3" fillId="0" borderId="34" xfId="0" applyNumberFormat="1" applyFont="1" applyFill="1" applyBorder="1" applyAlignment="1">
      <alignment horizontal="center" vertical="center"/>
    </xf>
    <xf numFmtId="49" fontId="3" fillId="0" borderId="16" xfId="0" applyNumberFormat="1" applyFont="1" applyFill="1" applyBorder="1" applyAlignment="1">
      <alignment horizontal="distributed" vertical="center"/>
    </xf>
    <xf numFmtId="49" fontId="3" fillId="0" borderId="23" xfId="0" applyNumberFormat="1" applyFont="1" applyFill="1" applyBorder="1" applyAlignment="1">
      <alignment horizontal="center" vertical="center"/>
    </xf>
    <xf numFmtId="49" fontId="3" fillId="0" borderId="39" xfId="0" applyNumberFormat="1" applyFont="1" applyFill="1" applyBorder="1" applyAlignment="1">
      <alignment horizontal="distributed" vertical="center"/>
    </xf>
    <xf numFmtId="176" fontId="3" fillId="0" borderId="7" xfId="0" applyNumberFormat="1" applyFont="1" applyFill="1" applyBorder="1" applyAlignment="1">
      <alignment vertical="center"/>
    </xf>
    <xf numFmtId="49" fontId="3" fillId="0" borderId="31" xfId="0" applyNumberFormat="1" applyFont="1" applyFill="1" applyBorder="1" applyAlignment="1">
      <alignment horizontal="distributed" vertical="center"/>
    </xf>
    <xf numFmtId="0" fontId="0" fillId="0" borderId="0" xfId="0" applyFont="1"/>
    <xf numFmtId="0" fontId="3" fillId="0" borderId="33" xfId="0" applyFont="1" applyFill="1" applyBorder="1" applyAlignment="1">
      <alignment horizontal="center" vertical="center"/>
    </xf>
    <xf numFmtId="0" fontId="3" fillId="0" borderId="16" xfId="0" applyFont="1" applyFill="1" applyBorder="1" applyAlignment="1">
      <alignment horizontal="center" vertical="center"/>
    </xf>
    <xf numFmtId="0" fontId="0" fillId="0" borderId="16" xfId="0" applyFont="1" applyBorder="1" applyAlignment="1">
      <alignment horizontal="center" vertical="center"/>
    </xf>
    <xf numFmtId="49" fontId="3" fillId="0" borderId="22" xfId="0" applyNumberFormat="1" applyFont="1" applyFill="1" applyBorder="1" applyAlignment="1">
      <alignment horizontal="distributed" vertical="center"/>
    </xf>
    <xf numFmtId="49" fontId="3" fillId="0" borderId="0" xfId="0" applyNumberFormat="1" applyFont="1" applyFill="1" applyBorder="1" applyAlignment="1">
      <alignment horizontal="center" vertical="center" shrinkToFit="1"/>
    </xf>
    <xf numFmtId="49" fontId="3" fillId="0" borderId="15" xfId="0" applyNumberFormat="1" applyFont="1" applyFill="1" applyBorder="1" applyAlignment="1">
      <alignment horizontal="distributed" vertical="center" shrinkToFit="1"/>
    </xf>
    <xf numFmtId="49" fontId="3" fillId="0" borderId="19" xfId="0" applyNumberFormat="1" applyFont="1" applyFill="1" applyBorder="1" applyAlignment="1">
      <alignment horizontal="center" vertical="center" shrinkToFit="1"/>
    </xf>
    <xf numFmtId="49" fontId="3" fillId="0" borderId="19" xfId="0" applyNumberFormat="1" applyFont="1" applyFill="1" applyBorder="1" applyAlignment="1">
      <alignment horizontal="distributed" vertical="center" shrinkToFit="1"/>
    </xf>
    <xf numFmtId="49" fontId="3" fillId="0" borderId="22" xfId="0" applyNumberFormat="1" applyFont="1" applyFill="1" applyBorder="1" applyAlignment="1">
      <alignment horizontal="center" vertical="center"/>
    </xf>
    <xf numFmtId="49" fontId="3" fillId="0" borderId="27" xfId="0" applyNumberFormat="1" applyFont="1" applyFill="1" applyBorder="1" applyAlignment="1">
      <alignment horizontal="center" vertical="center" shrinkToFit="1"/>
    </xf>
    <xf numFmtId="49" fontId="3" fillId="0" borderId="27" xfId="0" applyNumberFormat="1" applyFont="1" applyFill="1" applyBorder="1" applyAlignment="1">
      <alignment horizontal="distributed" vertical="center" shrinkToFit="1"/>
    </xf>
    <xf numFmtId="49" fontId="3" fillId="0" borderId="0" xfId="0" applyNumberFormat="1" applyFont="1" applyFill="1" applyBorder="1" applyAlignment="1">
      <alignment vertical="center"/>
    </xf>
    <xf numFmtId="49" fontId="3" fillId="0" borderId="32"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distributed" vertical="center"/>
    </xf>
    <xf numFmtId="176" fontId="3" fillId="0" borderId="1" xfId="0" applyNumberFormat="1" applyFont="1" applyFill="1" applyBorder="1" applyAlignment="1">
      <alignment horizontal="right" vertical="center"/>
    </xf>
    <xf numFmtId="176" fontId="3" fillId="0" borderId="13" xfId="0" applyNumberFormat="1" applyFont="1" applyFill="1" applyBorder="1" applyAlignment="1">
      <alignment horizontal="center" vertical="center"/>
    </xf>
    <xf numFmtId="177" fontId="3" fillId="0" borderId="13" xfId="0" applyNumberFormat="1" applyFont="1" applyFill="1" applyBorder="1" applyAlignment="1">
      <alignment horizontal="right" vertical="center"/>
    </xf>
    <xf numFmtId="176" fontId="3" fillId="0" borderId="8" xfId="0" applyNumberFormat="1" applyFont="1" applyFill="1" applyBorder="1" applyAlignment="1">
      <alignment horizontal="center" vertical="center"/>
    </xf>
    <xf numFmtId="176" fontId="3" fillId="0" borderId="18" xfId="0" applyNumberFormat="1" applyFont="1" applyFill="1" applyBorder="1" applyAlignment="1">
      <alignment horizontal="center" vertical="center"/>
    </xf>
    <xf numFmtId="176" fontId="3" fillId="0" borderId="21" xfId="0" applyNumberFormat="1" applyFont="1" applyFill="1" applyBorder="1" applyAlignment="1">
      <alignment horizontal="center" vertical="center"/>
    </xf>
    <xf numFmtId="177" fontId="3" fillId="0" borderId="21" xfId="0" applyNumberFormat="1" applyFont="1" applyFill="1" applyBorder="1" applyAlignment="1">
      <alignment horizontal="right" vertical="center"/>
    </xf>
    <xf numFmtId="176" fontId="3" fillId="0" borderId="26" xfId="0" applyNumberFormat="1" applyFont="1" applyFill="1" applyBorder="1" applyAlignment="1">
      <alignment horizontal="center" vertical="center"/>
    </xf>
    <xf numFmtId="0" fontId="3" fillId="0" borderId="0" xfId="0" applyFont="1" applyAlignment="1"/>
    <xf numFmtId="0" fontId="25" fillId="0" borderId="0" xfId="0" applyFont="1"/>
    <xf numFmtId="0" fontId="25" fillId="0" borderId="1" xfId="0" applyFont="1" applyFill="1" applyBorder="1" applyAlignment="1">
      <alignment vertical="center"/>
    </xf>
    <xf numFmtId="0" fontId="26" fillId="0" borderId="0" xfId="0" applyFont="1"/>
    <xf numFmtId="176" fontId="25" fillId="0" borderId="0" xfId="0" applyNumberFormat="1" applyFont="1" applyFill="1" applyBorder="1" applyAlignment="1">
      <alignment horizontal="right" vertical="center"/>
    </xf>
    <xf numFmtId="176" fontId="25" fillId="0" borderId="0" xfId="0" applyNumberFormat="1" applyFont="1" applyFill="1" applyBorder="1" applyAlignment="1">
      <alignment horizontal="center" vertical="center"/>
    </xf>
    <xf numFmtId="0" fontId="25" fillId="0" borderId="0" xfId="0" applyFont="1" applyFill="1" applyBorder="1" applyAlignment="1">
      <alignment horizontal="right" vertical="center"/>
    </xf>
    <xf numFmtId="0" fontId="25" fillId="0" borderId="0" xfId="0" applyFont="1" applyFill="1" applyAlignment="1">
      <alignment vertical="center"/>
    </xf>
    <xf numFmtId="0" fontId="25" fillId="0" borderId="34" xfId="0" applyFont="1" applyFill="1" applyBorder="1" applyAlignment="1">
      <alignment vertical="center"/>
    </xf>
    <xf numFmtId="0" fontId="25" fillId="0" borderId="22" xfId="0" applyFont="1" applyFill="1" applyBorder="1" applyAlignment="1">
      <alignment vertical="center"/>
    </xf>
    <xf numFmtId="49" fontId="25" fillId="0" borderId="15" xfId="0" applyNumberFormat="1" applyFont="1" applyFill="1" applyBorder="1" applyAlignment="1">
      <alignment horizontal="center" vertical="center"/>
    </xf>
    <xf numFmtId="176" fontId="25" fillId="0" borderId="8" xfId="0" applyNumberFormat="1" applyFont="1" applyFill="1" applyBorder="1" applyAlignment="1">
      <alignment horizontal="right" vertical="center"/>
    </xf>
    <xf numFmtId="176" fontId="25" fillId="0" borderId="9" xfId="0" applyNumberFormat="1" applyFont="1" applyFill="1" applyBorder="1" applyAlignment="1">
      <alignment horizontal="center" vertical="center"/>
    </xf>
    <xf numFmtId="176" fontId="25" fillId="0" borderId="7" xfId="0" applyNumberFormat="1" applyFont="1" applyFill="1" applyBorder="1" applyAlignment="1">
      <alignment horizontal="right" vertical="center"/>
    </xf>
    <xf numFmtId="177" fontId="25" fillId="0" borderId="13" xfId="0" applyNumberFormat="1" applyFont="1" applyFill="1" applyBorder="1" applyAlignment="1">
      <alignment horizontal="right" vertical="center"/>
    </xf>
    <xf numFmtId="176" fontId="25" fillId="0" borderId="9" xfId="0" applyNumberFormat="1" applyFont="1" applyFill="1" applyBorder="1" applyAlignment="1">
      <alignment horizontal="right" vertical="center"/>
    </xf>
    <xf numFmtId="176" fontId="25" fillId="0" borderId="28" xfId="0" applyNumberFormat="1" applyFont="1" applyFill="1" applyBorder="1" applyAlignment="1">
      <alignment horizontal="right" vertical="center"/>
    </xf>
    <xf numFmtId="176" fontId="25" fillId="0" borderId="13" xfId="0" applyNumberFormat="1" applyFont="1" applyFill="1" applyBorder="1" applyAlignment="1">
      <alignment horizontal="right" vertical="center"/>
    </xf>
    <xf numFmtId="176" fontId="25" fillId="0" borderId="14" xfId="0" applyNumberFormat="1" applyFont="1" applyFill="1" applyBorder="1" applyAlignment="1">
      <alignment horizontal="right" vertical="center"/>
    </xf>
    <xf numFmtId="49" fontId="25" fillId="0" borderId="23" xfId="0" applyNumberFormat="1" applyFont="1" applyFill="1" applyBorder="1" applyAlignment="1">
      <alignment horizontal="center" vertical="center"/>
    </xf>
    <xf numFmtId="176" fontId="25" fillId="0" borderId="7" xfId="0" applyNumberFormat="1" applyFont="1" applyFill="1" applyBorder="1" applyAlignment="1">
      <alignment horizontal="center" vertical="center"/>
    </xf>
    <xf numFmtId="177" fontId="25" fillId="0" borderId="21" xfId="0" applyNumberFormat="1" applyFont="1" applyFill="1" applyBorder="1" applyAlignment="1">
      <alignment horizontal="right" vertical="center"/>
    </xf>
    <xf numFmtId="176" fontId="25" fillId="0" borderId="20" xfId="0" applyNumberFormat="1" applyFont="1" applyFill="1" applyBorder="1" applyAlignment="1">
      <alignment horizontal="right" vertical="center"/>
    </xf>
    <xf numFmtId="176" fontId="25" fillId="0" borderId="40" xfId="0" applyNumberFormat="1" applyFont="1" applyFill="1" applyBorder="1" applyAlignment="1">
      <alignment horizontal="right" vertical="center"/>
    </xf>
    <xf numFmtId="176" fontId="25" fillId="0" borderId="21" xfId="0" applyNumberFormat="1" applyFont="1" applyFill="1" applyBorder="1" applyAlignment="1">
      <alignment horizontal="right" vertical="center"/>
    </xf>
    <xf numFmtId="176" fontId="25" fillId="0" borderId="22" xfId="0" applyNumberFormat="1" applyFont="1" applyFill="1" applyBorder="1" applyAlignment="1">
      <alignment horizontal="right" vertical="center"/>
    </xf>
    <xf numFmtId="0" fontId="25" fillId="0" borderId="23" xfId="0" applyFont="1" applyFill="1" applyBorder="1" applyAlignment="1">
      <alignment vertical="center"/>
    </xf>
    <xf numFmtId="176" fontId="25" fillId="0" borderId="29" xfId="0" applyNumberFormat="1" applyFont="1" applyFill="1" applyBorder="1" applyAlignment="1">
      <alignment horizontal="right" vertical="center"/>
    </xf>
    <xf numFmtId="176" fontId="25" fillId="0" borderId="15" xfId="0" applyNumberFormat="1" applyFont="1" applyFill="1" applyBorder="1" applyAlignment="1">
      <alignment horizontal="right" vertical="center"/>
    </xf>
    <xf numFmtId="176" fontId="25" fillId="0" borderId="11" xfId="0" applyNumberFormat="1" applyFont="1" applyFill="1" applyBorder="1" applyAlignment="1">
      <alignment horizontal="right" vertical="center"/>
    </xf>
    <xf numFmtId="0" fontId="25" fillId="0" borderId="19" xfId="0" applyFont="1" applyFill="1" applyBorder="1" applyAlignment="1">
      <alignment vertical="center"/>
    </xf>
    <xf numFmtId="49" fontId="25" fillId="0" borderId="19" xfId="0" applyNumberFormat="1" applyFont="1" applyFill="1" applyBorder="1" applyAlignment="1">
      <alignment horizontal="center" vertical="center"/>
    </xf>
    <xf numFmtId="176" fontId="25" fillId="0" borderId="18" xfId="0" applyNumberFormat="1" applyFont="1" applyFill="1" applyBorder="1" applyAlignment="1">
      <alignment horizontal="right" vertical="center"/>
    </xf>
    <xf numFmtId="176" fontId="25" fillId="0" borderId="17" xfId="0" applyNumberFormat="1" applyFont="1" applyFill="1" applyBorder="1" applyAlignment="1">
      <alignment horizontal="center" vertical="center"/>
    </xf>
    <xf numFmtId="176" fontId="25" fillId="0" borderId="17" xfId="0" applyNumberFormat="1" applyFont="1" applyFill="1" applyBorder="1" applyAlignment="1">
      <alignment horizontal="right" vertical="center"/>
    </xf>
    <xf numFmtId="176" fontId="25" fillId="0" borderId="30" xfId="0" applyNumberFormat="1" applyFont="1" applyFill="1" applyBorder="1" applyAlignment="1">
      <alignment horizontal="right" vertical="center"/>
    </xf>
    <xf numFmtId="176" fontId="25" fillId="0" borderId="19" xfId="0" applyNumberFormat="1" applyFont="1" applyFill="1" applyBorder="1" applyAlignment="1">
      <alignment horizontal="right" vertical="center"/>
    </xf>
    <xf numFmtId="49" fontId="25" fillId="0" borderId="22" xfId="0" applyNumberFormat="1" applyFont="1" applyFill="1" applyBorder="1" applyAlignment="1">
      <alignment horizontal="center" vertical="center"/>
    </xf>
    <xf numFmtId="0" fontId="25" fillId="0" borderId="27" xfId="0" applyFont="1" applyFill="1" applyBorder="1" applyAlignment="1">
      <alignment vertical="center"/>
    </xf>
    <xf numFmtId="49" fontId="25" fillId="0" borderId="27" xfId="0" applyNumberFormat="1" applyFont="1" applyFill="1" applyBorder="1" applyAlignment="1">
      <alignment horizontal="center" vertical="center"/>
    </xf>
    <xf numFmtId="176" fontId="25" fillId="0" borderId="26" xfId="0" applyNumberFormat="1" applyFont="1" applyFill="1" applyBorder="1" applyAlignment="1">
      <alignment horizontal="right" vertical="center"/>
    </xf>
    <xf numFmtId="176" fontId="25" fillId="0" borderId="25" xfId="0" applyNumberFormat="1" applyFont="1" applyFill="1" applyBorder="1" applyAlignment="1">
      <alignment horizontal="center" vertical="center"/>
    </xf>
    <xf numFmtId="176" fontId="25" fillId="0" borderId="25" xfId="0" applyNumberFormat="1" applyFont="1" applyFill="1" applyBorder="1" applyAlignment="1">
      <alignment horizontal="right" vertical="center"/>
    </xf>
    <xf numFmtId="176" fontId="25" fillId="0" borderId="31" xfId="0" applyNumberFormat="1" applyFont="1" applyFill="1" applyBorder="1" applyAlignment="1">
      <alignment horizontal="right" vertical="center"/>
    </xf>
    <xf numFmtId="176" fontId="25" fillId="0" borderId="27" xfId="0" applyNumberFormat="1" applyFont="1" applyFill="1" applyBorder="1" applyAlignment="1">
      <alignment horizontal="right" vertical="center"/>
    </xf>
    <xf numFmtId="0" fontId="25" fillId="0" borderId="0" xfId="0" applyFont="1" applyFill="1" applyAlignment="1">
      <alignment horizontal="left" vertical="center"/>
    </xf>
    <xf numFmtId="0" fontId="25" fillId="0" borderId="0" xfId="0" applyFont="1" applyFill="1"/>
    <xf numFmtId="0" fontId="25" fillId="0" borderId="0" xfId="0" applyFont="1" applyFill="1" applyAlignment="1">
      <alignment horizontal="center"/>
    </xf>
    <xf numFmtId="0" fontId="25" fillId="0" borderId="0" xfId="0" applyFont="1" applyAlignment="1"/>
    <xf numFmtId="0" fontId="11" fillId="0" borderId="0" xfId="1" applyFont="1" applyAlignment="1">
      <alignment horizontal="center" vertical="center"/>
    </xf>
    <xf numFmtId="0" fontId="14" fillId="2" borderId="44" xfId="1" applyFont="1" applyFill="1" applyBorder="1" applyAlignment="1">
      <alignment horizontal="center" vertical="center"/>
    </xf>
    <xf numFmtId="0" fontId="14" fillId="2" borderId="45" xfId="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6"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49" fontId="3" fillId="0" borderId="24" xfId="0" applyNumberFormat="1" applyFont="1" applyFill="1" applyBorder="1" applyAlignment="1">
      <alignment horizontal="center" vertical="center"/>
    </xf>
    <xf numFmtId="49" fontId="5" fillId="0" borderId="0" xfId="0" applyNumberFormat="1" applyFont="1" applyFill="1" applyBorder="1" applyAlignment="1">
      <alignment horizontal="distributed" vertical="center"/>
    </xf>
    <xf numFmtId="0" fontId="5" fillId="0" borderId="0" xfId="0" applyFont="1" applyFill="1" applyBorder="1" applyAlignment="1">
      <alignment horizontal="center" vertical="center"/>
    </xf>
    <xf numFmtId="0" fontId="22" fillId="0" borderId="0" xfId="0" applyFont="1" applyFill="1" applyAlignment="1">
      <alignment horizontal="center" vertical="center"/>
    </xf>
    <xf numFmtId="0" fontId="5" fillId="0" borderId="0" xfId="0" applyFont="1" applyFill="1" applyBorder="1" applyAlignment="1">
      <alignment horizontal="distributed" vertical="center"/>
    </xf>
    <xf numFmtId="0" fontId="21" fillId="0" borderId="0" xfId="0" applyFont="1" applyAlignment="1">
      <alignment horizontal="center" vertical="center"/>
    </xf>
    <xf numFmtId="0" fontId="3" fillId="0" borderId="33"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5" xfId="0" applyFont="1" applyFill="1" applyBorder="1" applyAlignment="1">
      <alignment horizontal="center" vertical="center"/>
    </xf>
    <xf numFmtId="0" fontId="2" fillId="0" borderId="0" xfId="0" applyFont="1" applyFill="1" applyAlignment="1">
      <alignment horizontal="center" vertical="center"/>
    </xf>
    <xf numFmtId="0" fontId="3" fillId="0" borderId="58"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5" xfId="0" applyFont="1" applyBorder="1" applyAlignment="1">
      <alignment horizontal="center" vertical="center"/>
    </xf>
    <xf numFmtId="0" fontId="0" fillId="0" borderId="34" xfId="0" applyFont="1" applyBorder="1" applyAlignment="1">
      <alignment horizontal="center" vertical="center"/>
    </xf>
    <xf numFmtId="0" fontId="0" fillId="0" borderId="16" xfId="0" applyFont="1" applyBorder="1" applyAlignment="1">
      <alignment horizontal="center" vertical="center"/>
    </xf>
    <xf numFmtId="0" fontId="3" fillId="0" borderId="57"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38" xfId="0" applyFont="1" applyBorder="1" applyAlignment="1">
      <alignment horizontal="center" vertical="center"/>
    </xf>
    <xf numFmtId="0" fontId="23" fillId="0" borderId="0" xfId="0" applyFont="1" applyFill="1" applyAlignment="1">
      <alignment horizontal="center" vertical="center"/>
    </xf>
    <xf numFmtId="0" fontId="24" fillId="0" borderId="0" xfId="0" applyFont="1" applyAlignment="1">
      <alignment horizontal="center" vertical="center"/>
    </xf>
    <xf numFmtId="176" fontId="3" fillId="0" borderId="37" xfId="0" applyNumberFormat="1" applyFont="1" applyFill="1" applyBorder="1" applyAlignment="1">
      <alignment horizontal="center" vertical="center" wrapText="1" justifyLastLine="1"/>
    </xf>
    <xf numFmtId="0" fontId="0" fillId="0" borderId="38" xfId="0" applyFont="1" applyBorder="1" applyAlignment="1">
      <alignment horizontal="center" vertical="center" wrapText="1" justifyLastLine="1"/>
    </xf>
    <xf numFmtId="176" fontId="3" fillId="0" borderId="2"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xf>
    <xf numFmtId="0" fontId="0" fillId="0" borderId="0" xfId="0" applyAlignment="1">
      <alignment horizontal="center"/>
    </xf>
    <xf numFmtId="0" fontId="3" fillId="0" borderId="2" xfId="0"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0" fontId="9" fillId="0" borderId="0" xfId="0" applyFont="1" applyBorder="1" applyAlignment="1">
      <alignment horizontal="center" vertical="center"/>
    </xf>
    <xf numFmtId="0" fontId="22" fillId="0" borderId="0" xfId="0" applyFont="1" applyFill="1" applyAlignment="1">
      <alignment horizontal="right" vertical="center"/>
    </xf>
    <xf numFmtId="49" fontId="3" fillId="0" borderId="33"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176" fontId="3" fillId="0" borderId="37" xfId="0" applyNumberFormat="1" applyFont="1" applyFill="1" applyBorder="1" applyAlignment="1">
      <alignment horizontal="center" vertical="center" wrapText="1"/>
    </xf>
    <xf numFmtId="176" fontId="3" fillId="0" borderId="38" xfId="0" applyNumberFormat="1" applyFont="1" applyFill="1" applyBorder="1" applyAlignment="1">
      <alignment horizontal="center" vertical="center" wrapText="1"/>
    </xf>
    <xf numFmtId="0" fontId="0" fillId="0" borderId="38" xfId="0" applyFont="1" applyBorder="1" applyAlignment="1">
      <alignment horizontal="center" vertical="center" wrapText="1"/>
    </xf>
    <xf numFmtId="0" fontId="0" fillId="0" borderId="5" xfId="0" applyFont="1" applyBorder="1" applyAlignment="1">
      <alignment horizontal="center" vertical="center" wrapText="1"/>
    </xf>
    <xf numFmtId="0" fontId="22" fillId="0" borderId="0" xfId="0" applyFont="1" applyFill="1" applyAlignment="1">
      <alignment vertical="center"/>
    </xf>
    <xf numFmtId="49" fontId="3" fillId="0" borderId="32" xfId="0" applyNumberFormat="1" applyFont="1" applyFill="1" applyBorder="1" applyAlignment="1">
      <alignment horizontal="center" vertical="center"/>
    </xf>
    <xf numFmtId="176" fontId="3" fillId="0" borderId="33" xfId="0" applyNumberFormat="1" applyFont="1" applyFill="1" applyBorder="1" applyAlignment="1">
      <alignment horizontal="center" vertical="center" wrapText="1"/>
    </xf>
    <xf numFmtId="0" fontId="0" fillId="0" borderId="16" xfId="0" applyFont="1" applyBorder="1" applyAlignment="1">
      <alignment horizontal="center" vertical="center" wrapText="1"/>
    </xf>
    <xf numFmtId="49" fontId="3" fillId="0" borderId="14" xfId="0" applyNumberFormat="1" applyFont="1" applyFill="1" applyBorder="1" applyAlignment="1">
      <alignment horizontal="center" vertical="center"/>
    </xf>
    <xf numFmtId="49" fontId="3" fillId="0" borderId="28"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49" fontId="3" fillId="0" borderId="29" xfId="0" applyNumberFormat="1" applyFont="1" applyFill="1" applyBorder="1" applyAlignment="1">
      <alignment horizontal="center" vertical="center"/>
    </xf>
    <xf numFmtId="49" fontId="3" fillId="0" borderId="27" xfId="0" applyNumberFormat="1" applyFont="1" applyFill="1" applyBorder="1" applyAlignment="1">
      <alignment horizontal="center" vertical="center"/>
    </xf>
    <xf numFmtId="49" fontId="3" fillId="0" borderId="31"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9" xfId="0" applyFont="1" applyFill="1" applyBorder="1" applyAlignment="1">
      <alignment horizontal="center" vertical="center"/>
    </xf>
    <xf numFmtId="176" fontId="3" fillId="0" borderId="32" xfId="0" applyNumberFormat="1" applyFont="1" applyFill="1" applyBorder="1" applyAlignment="1">
      <alignment horizontal="center" vertical="center" wrapText="1"/>
    </xf>
    <xf numFmtId="176" fontId="3" fillId="0" borderId="34" xfId="0" applyNumberFormat="1" applyFont="1" applyFill="1" applyBorder="1" applyAlignment="1">
      <alignment horizontal="center" vertical="center" wrapText="1"/>
    </xf>
    <xf numFmtId="176" fontId="3" fillId="0" borderId="16" xfId="0" applyNumberFormat="1" applyFont="1" applyFill="1" applyBorder="1" applyAlignment="1">
      <alignment horizontal="center" vertical="center" wrapText="1"/>
    </xf>
    <xf numFmtId="176" fontId="3" fillId="0" borderId="37" xfId="0" applyNumberFormat="1" applyFont="1" applyFill="1" applyBorder="1" applyAlignment="1">
      <alignment horizontal="center" vertical="center"/>
    </xf>
    <xf numFmtId="176" fontId="3" fillId="0" borderId="38" xfId="0" applyNumberFormat="1" applyFont="1" applyFill="1" applyBorder="1" applyAlignment="1">
      <alignment horizontal="center" vertical="center"/>
    </xf>
    <xf numFmtId="0" fontId="3" fillId="0" borderId="37" xfId="0" applyNumberFormat="1" applyFont="1" applyFill="1" applyBorder="1" applyAlignment="1">
      <alignment horizontal="center" vertical="center" wrapText="1"/>
    </xf>
    <xf numFmtId="0" fontId="3" fillId="0" borderId="38" xfId="0" applyNumberFormat="1" applyFont="1" applyFill="1" applyBorder="1" applyAlignment="1">
      <alignment horizontal="center" vertical="center" wrapText="1"/>
    </xf>
    <xf numFmtId="0" fontId="3" fillId="0" borderId="27"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40" xfId="0" applyFont="1" applyFill="1" applyBorder="1" applyAlignment="1">
      <alignment horizontal="center" vertical="center"/>
    </xf>
    <xf numFmtId="0" fontId="2" fillId="0" borderId="0" xfId="0" applyFont="1" applyFill="1" applyAlignment="1">
      <alignment horizontal="right" vertical="center"/>
    </xf>
    <xf numFmtId="0" fontId="25" fillId="0" borderId="33" xfId="0" applyFont="1" applyFill="1" applyBorder="1" applyAlignment="1">
      <alignment horizontal="center" vertical="center"/>
    </xf>
    <xf numFmtId="0" fontId="25" fillId="0" borderId="16" xfId="0" applyFont="1" applyFill="1" applyBorder="1" applyAlignment="1">
      <alignment horizontal="center" vertical="center"/>
    </xf>
    <xf numFmtId="49" fontId="25" fillId="0" borderId="32" xfId="0" applyNumberFormat="1" applyFont="1" applyFill="1" applyBorder="1" applyAlignment="1">
      <alignment horizontal="center" vertical="center"/>
    </xf>
    <xf numFmtId="0" fontId="26" fillId="0" borderId="34" xfId="0" applyFont="1" applyBorder="1" applyAlignment="1">
      <alignment horizontal="center" vertical="center"/>
    </xf>
    <xf numFmtId="176" fontId="25" fillId="0" borderId="2" xfId="0" applyNumberFormat="1" applyFont="1" applyFill="1" applyBorder="1" applyAlignment="1">
      <alignment horizontal="center" vertical="center"/>
    </xf>
    <xf numFmtId="176" fontId="25" fillId="0" borderId="5" xfId="0" applyNumberFormat="1" applyFont="1" applyFill="1" applyBorder="1" applyAlignment="1">
      <alignment horizontal="center" vertical="center"/>
    </xf>
    <xf numFmtId="0" fontId="25" fillId="0" borderId="2" xfId="0" applyNumberFormat="1" applyFont="1" applyFill="1" applyBorder="1" applyAlignment="1">
      <alignment horizontal="center" vertical="center" wrapText="1"/>
    </xf>
    <xf numFmtId="0" fontId="25" fillId="0" borderId="5" xfId="0" applyNumberFormat="1" applyFont="1" applyFill="1" applyBorder="1" applyAlignment="1">
      <alignment horizontal="center" vertical="center" wrapText="1"/>
    </xf>
    <xf numFmtId="176" fontId="25" fillId="0" borderId="37" xfId="0" applyNumberFormat="1" applyFont="1" applyFill="1" applyBorder="1" applyAlignment="1">
      <alignment horizontal="center" vertical="center" wrapText="1"/>
    </xf>
    <xf numFmtId="0" fontId="26" fillId="0" borderId="38" xfId="0" applyFont="1" applyBorder="1" applyAlignment="1">
      <alignment horizontal="center" vertical="center" wrapText="1"/>
    </xf>
    <xf numFmtId="176" fontId="25" fillId="0" borderId="2" xfId="0" applyNumberFormat="1" applyFont="1" applyFill="1" applyBorder="1" applyAlignment="1">
      <alignment horizontal="center" vertical="center" wrapText="1"/>
    </xf>
    <xf numFmtId="0" fontId="26" fillId="0" borderId="5" xfId="0" applyFont="1" applyBorder="1" applyAlignment="1">
      <alignment horizontal="center" vertical="center" wrapText="1"/>
    </xf>
    <xf numFmtId="0" fontId="26" fillId="0" borderId="38" xfId="0" applyFont="1" applyBorder="1" applyAlignment="1">
      <alignment horizontal="center" vertical="center"/>
    </xf>
    <xf numFmtId="0" fontId="25" fillId="0" borderId="12"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24" xfId="0" applyFont="1" applyFill="1" applyBorder="1" applyAlignment="1">
      <alignment horizontal="center" vertical="center"/>
    </xf>
    <xf numFmtId="0" fontId="26" fillId="0" borderId="5" xfId="0" applyFont="1" applyBorder="1" applyAlignment="1">
      <alignment horizontal="center" vertical="center"/>
    </xf>
    <xf numFmtId="176" fontId="25" fillId="0" borderId="33" xfId="0" applyNumberFormat="1" applyFont="1" applyFill="1" applyBorder="1" applyAlignment="1">
      <alignment horizontal="center" vertical="center" wrapText="1"/>
    </xf>
    <xf numFmtId="0" fontId="26" fillId="0" borderId="16" xfId="0" applyFont="1" applyBorder="1" applyAlignment="1">
      <alignment horizontal="center" vertical="center" wrapText="1"/>
    </xf>
    <xf numFmtId="0" fontId="26" fillId="0" borderId="16" xfId="0" applyFont="1" applyBorder="1" applyAlignment="1">
      <alignment horizontal="center" vertical="center"/>
    </xf>
  </cellXfs>
  <cellStyles count="10">
    <cellStyle name="Calc Currency (0)" xfId="3"/>
    <cellStyle name="Header1" xfId="4"/>
    <cellStyle name="Header2" xfId="5"/>
    <cellStyle name="Normal_#18-Internet" xfId="6"/>
    <cellStyle name="ハイパーリンク" xfId="2" builtinId="8"/>
    <cellStyle name="標準" xfId="0" builtinId="0"/>
    <cellStyle name="標準 2" xfId="1"/>
    <cellStyle name="標準 2 2" xfId="7"/>
    <cellStyle name="標準 2_第１巻_表頭_CD-ROM収録" xfId="8"/>
    <cellStyle name="標準 3"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733425</xdr:colOff>
      <xdr:row>0</xdr:row>
      <xdr:rowOff>266701</xdr:rowOff>
    </xdr:to>
    <xdr:sp macro="" textlink="">
      <xdr:nvSpPr>
        <xdr:cNvPr id="2" name="額縁 1">
          <a:hlinkClick xmlns:r="http://schemas.openxmlformats.org/officeDocument/2006/relationships" r:id="rId1"/>
        </xdr:cNvPr>
        <xdr:cNvSpPr/>
      </xdr:nvSpPr>
      <xdr:spPr>
        <a:xfrm>
          <a:off x="0" y="1"/>
          <a:ext cx="733425" cy="266700"/>
        </a:xfrm>
        <a:prstGeom prst="bevel">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lIns="0" tIns="0" rIns="0" bIns="0" rtlCol="0" anchor="ctr">
          <a:flatTx/>
        </a:bodyPr>
        <a:lstStyle/>
        <a:p>
          <a:pPr algn="ctr"/>
          <a:r>
            <a:rPr kumimoji="1" lang="ja-JP" altLang="en-US" sz="900" b="1">
              <a:solidFill>
                <a:schemeClr val="bg1"/>
              </a:solidFill>
              <a:latin typeface="HG丸ｺﾞｼｯｸM-PRO" panose="020F0600000000000000" pitchFamily="50" charset="-128"/>
              <a:ea typeface="HG丸ｺﾞｼｯｸM-PRO" panose="020F0600000000000000" pitchFamily="50" charset="-128"/>
            </a:rPr>
            <a:t>目次へ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733425</xdr:colOff>
      <xdr:row>0</xdr:row>
      <xdr:rowOff>228600</xdr:rowOff>
    </xdr:to>
    <xdr:sp macro="" textlink="">
      <xdr:nvSpPr>
        <xdr:cNvPr id="2" name="額縁 1">
          <a:hlinkClick xmlns:r="http://schemas.openxmlformats.org/officeDocument/2006/relationships" r:id="rId1"/>
        </xdr:cNvPr>
        <xdr:cNvSpPr/>
      </xdr:nvSpPr>
      <xdr:spPr>
        <a:xfrm>
          <a:off x="0" y="1"/>
          <a:ext cx="733425" cy="228599"/>
        </a:xfrm>
        <a:prstGeom prst="bevel">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lIns="0" tIns="0" rIns="0" bIns="0" rtlCol="0" anchor="ctr">
          <a:flatTx/>
        </a:bodyPr>
        <a:lstStyle/>
        <a:p>
          <a:pPr algn="ctr"/>
          <a:r>
            <a:rPr kumimoji="1" lang="ja-JP" altLang="en-US" sz="900" b="1">
              <a:solidFill>
                <a:schemeClr val="bg1"/>
              </a:solidFill>
              <a:latin typeface="HG丸ｺﾞｼｯｸM-PRO" panose="020F0600000000000000" pitchFamily="50" charset="-128"/>
              <a:ea typeface="HG丸ｺﾞｼｯｸM-PRO" panose="020F0600000000000000" pitchFamily="50" charset="-128"/>
            </a:rPr>
            <a:t>目次へ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285750</xdr:rowOff>
    </xdr:to>
    <xdr:sp macro="" textlink="">
      <xdr:nvSpPr>
        <xdr:cNvPr id="2" name="額縁 1">
          <a:hlinkClick xmlns:r="http://schemas.openxmlformats.org/officeDocument/2006/relationships" r:id="rId1"/>
        </xdr:cNvPr>
        <xdr:cNvSpPr/>
      </xdr:nvSpPr>
      <xdr:spPr>
        <a:xfrm>
          <a:off x="0" y="0"/>
          <a:ext cx="733425" cy="285750"/>
        </a:xfrm>
        <a:prstGeom prst="bevel">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lIns="0" tIns="0" rIns="0" bIns="0" rtlCol="0" anchor="ctr">
          <a:flatTx/>
        </a:bodyPr>
        <a:lstStyle/>
        <a:p>
          <a:pPr algn="ctr"/>
          <a:r>
            <a:rPr kumimoji="1" lang="ja-JP" altLang="en-US" sz="900" b="1">
              <a:solidFill>
                <a:schemeClr val="bg1"/>
              </a:solidFill>
              <a:latin typeface="HG丸ｺﾞｼｯｸM-PRO" panose="020F0600000000000000" pitchFamily="50" charset="-128"/>
              <a:ea typeface="HG丸ｺﾞｼｯｸM-PRO" panose="020F0600000000000000" pitchFamily="50" charset="-128"/>
            </a:rPr>
            <a:t>目次へ</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47625</xdr:colOff>
      <xdr:row>0</xdr:row>
      <xdr:rowOff>295275</xdr:rowOff>
    </xdr:to>
    <xdr:sp macro="" textlink="">
      <xdr:nvSpPr>
        <xdr:cNvPr id="2" name="額縁 1">
          <a:hlinkClick xmlns:r="http://schemas.openxmlformats.org/officeDocument/2006/relationships" r:id="rId1"/>
        </xdr:cNvPr>
        <xdr:cNvSpPr/>
      </xdr:nvSpPr>
      <xdr:spPr>
        <a:xfrm>
          <a:off x="0" y="0"/>
          <a:ext cx="733425" cy="295275"/>
        </a:xfrm>
        <a:prstGeom prst="bevel">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lIns="0" tIns="0" rIns="0" bIns="0" rtlCol="0" anchor="ctr">
          <a:flatTx/>
        </a:bodyPr>
        <a:lstStyle/>
        <a:p>
          <a:pPr algn="ctr"/>
          <a:r>
            <a:rPr kumimoji="1" lang="ja-JP" altLang="en-US" sz="900" b="1">
              <a:solidFill>
                <a:schemeClr val="bg1"/>
              </a:solidFill>
              <a:latin typeface="HG丸ｺﾞｼｯｸM-PRO" panose="020F0600000000000000" pitchFamily="50" charset="-128"/>
              <a:ea typeface="HG丸ｺﾞｼｯｸM-PRO" panose="020F0600000000000000" pitchFamily="50" charset="-128"/>
            </a:rPr>
            <a:t>目次へ</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733425</xdr:colOff>
      <xdr:row>0</xdr:row>
      <xdr:rowOff>304800</xdr:rowOff>
    </xdr:to>
    <xdr:sp macro="" textlink="">
      <xdr:nvSpPr>
        <xdr:cNvPr id="2" name="額縁 1">
          <a:hlinkClick xmlns:r="http://schemas.openxmlformats.org/officeDocument/2006/relationships" r:id="rId1"/>
        </xdr:cNvPr>
        <xdr:cNvSpPr/>
      </xdr:nvSpPr>
      <xdr:spPr>
        <a:xfrm>
          <a:off x="0" y="0"/>
          <a:ext cx="733425" cy="304800"/>
        </a:xfrm>
        <a:prstGeom prst="bevel">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lIns="0" tIns="0" rIns="0" bIns="0" rtlCol="0" anchor="ctr">
          <a:flatTx/>
        </a:bodyPr>
        <a:lstStyle/>
        <a:p>
          <a:pPr algn="ctr"/>
          <a:r>
            <a:rPr kumimoji="1" lang="ja-JP" altLang="en-US" sz="900" b="1">
              <a:solidFill>
                <a:schemeClr val="bg1"/>
              </a:solidFill>
              <a:latin typeface="HG丸ｺﾞｼｯｸM-PRO" panose="020F0600000000000000" pitchFamily="50" charset="-128"/>
              <a:ea typeface="HG丸ｺﾞｼｯｸM-PRO" panose="020F0600000000000000" pitchFamily="50" charset="-128"/>
            </a:rPr>
            <a:t>目次へ</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733425</xdr:colOff>
      <xdr:row>0</xdr:row>
      <xdr:rowOff>333375</xdr:rowOff>
    </xdr:to>
    <xdr:sp macro="" textlink="">
      <xdr:nvSpPr>
        <xdr:cNvPr id="2" name="額縁 1">
          <a:hlinkClick xmlns:r="http://schemas.openxmlformats.org/officeDocument/2006/relationships" r:id="rId1"/>
        </xdr:cNvPr>
        <xdr:cNvSpPr/>
      </xdr:nvSpPr>
      <xdr:spPr>
        <a:xfrm>
          <a:off x="0" y="0"/>
          <a:ext cx="733425" cy="333375"/>
        </a:xfrm>
        <a:prstGeom prst="bevel">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lIns="0" tIns="0" rIns="0" bIns="0" rtlCol="0" anchor="ctr">
          <a:flatTx/>
        </a:bodyPr>
        <a:lstStyle/>
        <a:p>
          <a:pPr algn="ctr"/>
          <a:r>
            <a:rPr kumimoji="1" lang="ja-JP" altLang="en-US" sz="900" b="1">
              <a:solidFill>
                <a:schemeClr val="bg1"/>
              </a:solidFill>
              <a:latin typeface="HG丸ｺﾞｼｯｸM-PRO" panose="020F0600000000000000" pitchFamily="50" charset="-128"/>
              <a:ea typeface="HG丸ｺﾞｼｯｸM-PRO" panose="020F0600000000000000" pitchFamily="50" charset="-128"/>
            </a:rPr>
            <a:t>目次へ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tabSelected="1" workbookViewId="0"/>
  </sheetViews>
  <sheetFormatPr defaultColWidth="9" defaultRowHeight="13.5"/>
  <cols>
    <col min="1" max="1" width="5.625" style="21" customWidth="1"/>
    <col min="2" max="2" width="8.125" style="21" customWidth="1"/>
    <col min="3" max="3" width="62.125" style="21" customWidth="1"/>
    <col min="4" max="4" width="25.625" style="35" customWidth="1"/>
    <col min="5" max="5" width="15.625" style="21" customWidth="1"/>
    <col min="6" max="16384" width="9" style="21"/>
  </cols>
  <sheetData>
    <row r="1" spans="1:4" ht="30" customHeight="1">
      <c r="B1" s="219" t="s">
        <v>69</v>
      </c>
      <c r="C1" s="219"/>
      <c r="D1" s="219"/>
    </row>
    <row r="2" spans="1:4" ht="30" customHeight="1">
      <c r="B2" s="219" t="s">
        <v>63</v>
      </c>
      <c r="C2" s="219"/>
      <c r="D2" s="219"/>
    </row>
    <row r="3" spans="1:4" ht="30" customHeight="1" thickBot="1">
      <c r="B3" s="22" t="s">
        <v>60</v>
      </c>
      <c r="C3" s="23"/>
      <c r="D3" s="23"/>
    </row>
    <row r="4" spans="1:4" ht="35.1" customHeight="1">
      <c r="A4" s="24"/>
      <c r="B4" s="220" t="s">
        <v>61</v>
      </c>
      <c r="C4" s="221"/>
      <c r="D4" s="25" t="s">
        <v>62</v>
      </c>
    </row>
    <row r="5" spans="1:4" ht="35.1" customHeight="1">
      <c r="A5" s="24"/>
      <c r="B5" s="26" t="str">
        <f>HYPERLINK("#"&amp;"090"&amp;"!A1","90")</f>
        <v>90</v>
      </c>
      <c r="C5" s="27" t="str">
        <f>HYPERLINK("#"&amp;"090"&amp;"!A1","【漁業経営体】経営体階層別経営体数")</f>
        <v>【漁業経営体】経営体階層別経営体数</v>
      </c>
      <c r="D5" s="28" t="s">
        <v>82</v>
      </c>
    </row>
    <row r="6" spans="1:4" ht="35.1" customHeight="1">
      <c r="A6" s="24"/>
      <c r="B6" s="29" t="str">
        <f>HYPERLINK("#"&amp;"091"&amp;"!A1","91")</f>
        <v>91</v>
      </c>
      <c r="C6" s="30" t="str">
        <f>HYPERLINK("#"&amp;"091"&amp;"!A1","【漁業経営体】経営組織別経営体数")</f>
        <v>【漁業経営体】経営組織別経営体数</v>
      </c>
      <c r="D6" s="28" t="s">
        <v>82</v>
      </c>
    </row>
    <row r="7" spans="1:4" ht="35.1" customHeight="1">
      <c r="A7" s="24"/>
      <c r="B7" s="29" t="str">
        <f>HYPERLINK("#"&amp;"092"&amp;"!A1","92")</f>
        <v>92</v>
      </c>
      <c r="C7" s="30" t="str">
        <f>HYPERLINK("#"&amp;"092"&amp;"!A1","漁船数")</f>
        <v>漁船数</v>
      </c>
      <c r="D7" s="28" t="s">
        <v>82</v>
      </c>
    </row>
    <row r="8" spans="1:4" ht="35.1" customHeight="1">
      <c r="A8" s="24"/>
      <c r="B8" s="29" t="str">
        <f>HYPERLINK("#"&amp;"093"&amp;"!A1","93")</f>
        <v>93</v>
      </c>
      <c r="C8" s="30" t="str">
        <f>HYPERLINK("#"&amp;"093"&amp;"!A1","のり養殖面積別経営体数")</f>
        <v>のり養殖面積別経営体数</v>
      </c>
      <c r="D8" s="28" t="s">
        <v>64</v>
      </c>
    </row>
    <row r="9" spans="1:4" ht="35.1" customHeight="1">
      <c r="A9" s="24"/>
      <c r="B9" s="29" t="str">
        <f>HYPERLINK("#"&amp;"094"&amp;"!A1","94")</f>
        <v>94</v>
      </c>
      <c r="C9" s="30" t="str">
        <f>HYPERLINK("#"&amp;"094"&amp;"!A1","【漁業経営体】漁獲金額別経営体数")</f>
        <v>【漁業経営体】漁獲金額別経営体数</v>
      </c>
      <c r="D9" s="31" t="s">
        <v>82</v>
      </c>
    </row>
    <row r="10" spans="1:4" ht="35.1" customHeight="1" thickBot="1">
      <c r="A10" s="24"/>
      <c r="B10" s="32" t="str">
        <f>HYPERLINK("#"&amp;"095"&amp;"!A1","95")</f>
        <v>95</v>
      </c>
      <c r="C10" s="33" t="str">
        <f>HYPERLINK("#"&amp;"095"&amp;"!A1","海面養殖の販売金額別経営体数")</f>
        <v>海面養殖の販売金額別経営体数</v>
      </c>
      <c r="D10" s="34" t="s">
        <v>95</v>
      </c>
    </row>
    <row r="11" spans="1:4" ht="30" customHeight="1"/>
    <row r="12" spans="1:4" ht="30" customHeight="1"/>
  </sheetData>
  <mergeCells count="3">
    <mergeCell ref="B1:D1"/>
    <mergeCell ref="B2:D2"/>
    <mergeCell ref="B4:C4"/>
  </mergeCells>
  <phoneticPr fontId="6"/>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showGridLines="0" zoomScaleNormal="100" workbookViewId="0">
      <selection activeCell="B1" sqref="B1"/>
    </sheetView>
  </sheetViews>
  <sheetFormatPr defaultColWidth="8.625" defaultRowHeight="13.5"/>
  <cols>
    <col min="1" max="1" width="12.25" style="16" customWidth="1"/>
    <col min="2" max="2" width="0.875" style="16" customWidth="1"/>
    <col min="3" max="3" width="12.125" style="16" customWidth="1"/>
    <col min="4" max="4" width="0.875" style="16" customWidth="1"/>
    <col min="5" max="5" width="13.875" style="16" customWidth="1"/>
    <col min="6" max="9" width="13.875" style="3" customWidth="1"/>
    <col min="10" max="11" width="8.75" style="3" customWidth="1"/>
    <col min="12" max="19" width="8.625" style="2"/>
    <col min="20" max="16384" width="8.625" style="3"/>
  </cols>
  <sheetData>
    <row r="1" spans="1:22" ht="28.5" customHeight="1"/>
    <row r="2" spans="1:22" ht="25.5">
      <c r="A2" s="230" t="s">
        <v>68</v>
      </c>
      <c r="B2" s="230"/>
      <c r="C2" s="230"/>
      <c r="D2" s="230"/>
      <c r="E2" s="230"/>
      <c r="F2" s="230"/>
      <c r="G2" s="230"/>
      <c r="H2" s="230"/>
      <c r="I2" s="230"/>
    </row>
    <row r="3" spans="1:22" ht="7.5" customHeight="1"/>
    <row r="4" spans="1:22" ht="22.5" customHeight="1">
      <c r="A4" s="228" t="s">
        <v>104</v>
      </c>
      <c r="B4" s="228"/>
      <c r="C4" s="228"/>
      <c r="D4" s="228"/>
      <c r="E4" s="228"/>
      <c r="F4" s="228"/>
      <c r="G4" s="228"/>
      <c r="H4" s="228"/>
      <c r="I4" s="228"/>
      <c r="J4" s="1"/>
      <c r="K4" s="1"/>
    </row>
    <row r="5" spans="1:22" s="6" customFormat="1" ht="6.95" customHeight="1">
      <c r="A5" s="36"/>
      <c r="B5" s="36"/>
      <c r="C5" s="36"/>
      <c r="D5" s="36"/>
      <c r="E5" s="36"/>
      <c r="F5" s="36"/>
      <c r="G5" s="36"/>
      <c r="H5" s="36"/>
      <c r="I5" s="36"/>
      <c r="J5" s="4"/>
      <c r="K5" s="4"/>
      <c r="L5" s="5"/>
      <c r="M5" s="5"/>
      <c r="N5" s="5"/>
      <c r="O5" s="5"/>
      <c r="P5" s="5"/>
      <c r="Q5" s="5"/>
      <c r="R5" s="5"/>
      <c r="S5" s="5"/>
    </row>
    <row r="6" spans="1:22" s="8" customFormat="1" ht="13.5" customHeight="1" thickBot="1">
      <c r="A6" s="60" t="s">
        <v>4</v>
      </c>
      <c r="B6" s="61"/>
      <c r="C6" s="61"/>
      <c r="D6" s="61"/>
      <c r="E6" s="61"/>
      <c r="F6" s="62"/>
      <c r="G6" s="62"/>
      <c r="H6" s="62"/>
      <c r="I6" s="63" t="s">
        <v>0</v>
      </c>
      <c r="J6" s="7"/>
      <c r="K6" s="7"/>
    </row>
    <row r="7" spans="1:22" s="8" customFormat="1" ht="16.5" customHeight="1">
      <c r="A7" s="231" t="s">
        <v>70</v>
      </c>
      <c r="B7" s="64"/>
      <c r="C7" s="233" t="s">
        <v>71</v>
      </c>
      <c r="D7" s="231"/>
      <c r="E7" s="237" t="s">
        <v>73</v>
      </c>
      <c r="F7" s="239" t="s">
        <v>74</v>
      </c>
      <c r="G7" s="235" t="s">
        <v>75</v>
      </c>
      <c r="H7" s="236"/>
      <c r="I7" s="65" t="s">
        <v>76</v>
      </c>
      <c r="J7" s="9"/>
      <c r="K7" s="227"/>
      <c r="L7" s="10"/>
      <c r="M7" s="10"/>
      <c r="N7" s="10"/>
      <c r="O7" s="10"/>
      <c r="P7" s="10"/>
      <c r="Q7" s="10"/>
      <c r="R7" s="10"/>
      <c r="S7" s="10"/>
      <c r="T7" s="10"/>
      <c r="U7" s="10"/>
      <c r="V7" s="10"/>
    </row>
    <row r="8" spans="1:22" s="8" customFormat="1" ht="28.5" customHeight="1">
      <c r="A8" s="232"/>
      <c r="B8" s="59"/>
      <c r="C8" s="234"/>
      <c r="D8" s="232"/>
      <c r="E8" s="238"/>
      <c r="F8" s="240"/>
      <c r="G8" s="66" t="s">
        <v>77</v>
      </c>
      <c r="H8" s="66" t="s">
        <v>5</v>
      </c>
      <c r="I8" s="67" t="s">
        <v>1</v>
      </c>
      <c r="J8" s="7"/>
      <c r="K8" s="227"/>
      <c r="L8" s="10"/>
      <c r="M8" s="10"/>
      <c r="N8" s="10"/>
      <c r="O8" s="10"/>
      <c r="P8" s="10"/>
      <c r="Q8" s="10"/>
      <c r="R8" s="10"/>
      <c r="S8" s="10"/>
      <c r="T8" s="10"/>
      <c r="U8" s="10"/>
      <c r="V8" s="10"/>
    </row>
    <row r="9" spans="1:22" s="8" customFormat="1" ht="15" customHeight="1">
      <c r="A9" s="222" t="s">
        <v>65</v>
      </c>
      <c r="B9" s="68"/>
      <c r="C9" s="104" t="s">
        <v>6</v>
      </c>
      <c r="D9" s="69"/>
      <c r="E9" s="70">
        <v>64</v>
      </c>
      <c r="F9" s="70" t="s">
        <v>3</v>
      </c>
      <c r="G9" s="70">
        <v>9</v>
      </c>
      <c r="H9" s="71">
        <v>27</v>
      </c>
      <c r="I9" s="72">
        <v>28</v>
      </c>
      <c r="J9" s="11"/>
      <c r="K9" s="227"/>
      <c r="L9" s="226"/>
      <c r="M9" s="226"/>
      <c r="N9" s="229"/>
      <c r="O9" s="226"/>
      <c r="P9" s="226"/>
      <c r="Q9" s="226"/>
      <c r="R9" s="226"/>
      <c r="S9" s="229"/>
      <c r="T9" s="226"/>
      <c r="U9" s="226"/>
      <c r="V9" s="226"/>
    </row>
    <row r="10" spans="1:22" s="8" customFormat="1" ht="15" customHeight="1">
      <c r="A10" s="223"/>
      <c r="B10" s="68"/>
      <c r="C10" s="105" t="s">
        <v>8</v>
      </c>
      <c r="D10" s="74"/>
      <c r="E10" s="70">
        <v>75</v>
      </c>
      <c r="F10" s="70" t="s">
        <v>3</v>
      </c>
      <c r="G10" s="70" t="s">
        <v>3</v>
      </c>
      <c r="H10" s="71">
        <v>1</v>
      </c>
      <c r="I10" s="71">
        <v>74</v>
      </c>
      <c r="J10" s="13"/>
      <c r="K10" s="10"/>
      <c r="L10" s="226"/>
      <c r="M10" s="226"/>
      <c r="N10" s="229"/>
      <c r="O10" s="226"/>
      <c r="P10" s="226"/>
      <c r="Q10" s="226"/>
      <c r="R10" s="226"/>
      <c r="S10" s="229"/>
      <c r="T10" s="226"/>
      <c r="U10" s="226"/>
      <c r="V10" s="226"/>
    </row>
    <row r="11" spans="1:22" s="8" customFormat="1" ht="15" customHeight="1">
      <c r="A11" s="223"/>
      <c r="B11" s="68"/>
      <c r="C11" s="105" t="s">
        <v>9</v>
      </c>
      <c r="D11" s="74"/>
      <c r="E11" s="70">
        <v>378</v>
      </c>
      <c r="F11" s="70">
        <v>2</v>
      </c>
      <c r="G11" s="70">
        <v>1</v>
      </c>
      <c r="H11" s="71">
        <v>22</v>
      </c>
      <c r="I11" s="71">
        <v>353</v>
      </c>
      <c r="J11" s="13"/>
      <c r="K11" s="10"/>
      <c r="L11" s="13"/>
      <c r="M11" s="13"/>
      <c r="N11" s="14"/>
      <c r="O11" s="13"/>
      <c r="P11" s="13"/>
      <c r="Q11" s="13"/>
      <c r="R11" s="13"/>
      <c r="S11" s="14"/>
      <c r="T11" s="13"/>
      <c r="U11" s="13"/>
      <c r="V11" s="13"/>
    </row>
    <row r="12" spans="1:22" s="8" customFormat="1" ht="15" customHeight="1">
      <c r="A12" s="223"/>
      <c r="B12" s="68"/>
      <c r="C12" s="105" t="s">
        <v>10</v>
      </c>
      <c r="D12" s="74"/>
      <c r="E12" s="70">
        <v>104</v>
      </c>
      <c r="F12" s="70">
        <v>7</v>
      </c>
      <c r="G12" s="70">
        <v>1</v>
      </c>
      <c r="H12" s="71">
        <v>17</v>
      </c>
      <c r="I12" s="71">
        <v>79</v>
      </c>
      <c r="J12" s="13"/>
      <c r="K12" s="10"/>
      <c r="L12" s="13"/>
      <c r="M12" s="13"/>
      <c r="N12" s="13"/>
      <c r="O12" s="13"/>
      <c r="P12" s="13"/>
      <c r="Q12" s="13"/>
      <c r="R12" s="13"/>
      <c r="S12" s="13"/>
      <c r="T12" s="13"/>
      <c r="U12" s="13"/>
      <c r="V12" s="13"/>
    </row>
    <row r="13" spans="1:22" s="8" customFormat="1" ht="15" customHeight="1">
      <c r="A13" s="224"/>
      <c r="B13" s="75"/>
      <c r="C13" s="106" t="s">
        <v>11</v>
      </c>
      <c r="D13" s="77"/>
      <c r="E13" s="78">
        <v>60</v>
      </c>
      <c r="F13" s="78">
        <v>0</v>
      </c>
      <c r="G13" s="78">
        <v>0</v>
      </c>
      <c r="H13" s="79">
        <v>40</v>
      </c>
      <c r="I13" s="79">
        <v>20</v>
      </c>
      <c r="J13" s="13"/>
      <c r="K13" s="10"/>
      <c r="L13" s="13"/>
      <c r="M13" s="13"/>
      <c r="N13" s="13"/>
      <c r="O13" s="13"/>
      <c r="P13" s="13"/>
      <c r="Q13" s="13"/>
      <c r="R13" s="13"/>
      <c r="S13" s="13"/>
      <c r="T13" s="13"/>
      <c r="U13" s="13"/>
      <c r="V13" s="13"/>
    </row>
    <row r="14" spans="1:22" s="8" customFormat="1" ht="15" customHeight="1">
      <c r="A14" s="222" t="s">
        <v>58</v>
      </c>
      <c r="B14" s="80"/>
      <c r="C14" s="104" t="s">
        <v>12</v>
      </c>
      <c r="D14" s="69"/>
      <c r="E14" s="81">
        <v>43</v>
      </c>
      <c r="F14" s="81">
        <v>0</v>
      </c>
      <c r="G14" s="81">
        <v>2</v>
      </c>
      <c r="H14" s="81">
        <v>18</v>
      </c>
      <c r="I14" s="82">
        <v>16</v>
      </c>
      <c r="J14" s="13"/>
      <c r="K14" s="10"/>
      <c r="L14" s="13"/>
      <c r="M14" s="13"/>
      <c r="N14" s="14"/>
      <c r="O14" s="13"/>
      <c r="P14" s="13"/>
      <c r="Q14" s="13"/>
      <c r="R14" s="13"/>
      <c r="S14" s="14"/>
      <c r="T14" s="13"/>
      <c r="U14" s="13"/>
      <c r="V14" s="13"/>
    </row>
    <row r="15" spans="1:22" s="8" customFormat="1" ht="15" customHeight="1">
      <c r="A15" s="223"/>
      <c r="B15" s="68"/>
      <c r="C15" s="105" t="s">
        <v>13</v>
      </c>
      <c r="D15" s="74"/>
      <c r="E15" s="70">
        <v>59</v>
      </c>
      <c r="F15" s="70">
        <v>0</v>
      </c>
      <c r="G15" s="70">
        <v>0</v>
      </c>
      <c r="H15" s="70">
        <v>0</v>
      </c>
      <c r="I15" s="83">
        <v>59</v>
      </c>
      <c r="J15" s="13"/>
      <c r="K15" s="10"/>
      <c r="L15" s="13"/>
      <c r="M15" s="13"/>
      <c r="N15" s="14"/>
      <c r="O15" s="13"/>
      <c r="P15" s="13"/>
      <c r="Q15" s="13"/>
      <c r="R15" s="13"/>
      <c r="S15" s="14"/>
      <c r="T15" s="13"/>
      <c r="U15" s="13"/>
      <c r="V15" s="13"/>
    </row>
    <row r="16" spans="1:22" s="8" customFormat="1" ht="15" customHeight="1">
      <c r="A16" s="223"/>
      <c r="B16" s="68"/>
      <c r="C16" s="105" t="s">
        <v>9</v>
      </c>
      <c r="D16" s="74"/>
      <c r="E16" s="70">
        <v>318</v>
      </c>
      <c r="F16" s="70">
        <v>0</v>
      </c>
      <c r="G16" s="70">
        <v>0</v>
      </c>
      <c r="H16" s="70">
        <v>21</v>
      </c>
      <c r="I16" s="83">
        <v>297</v>
      </c>
      <c r="J16" s="13"/>
      <c r="K16" s="10"/>
      <c r="L16" s="13"/>
      <c r="M16" s="13"/>
    </row>
    <row r="17" spans="1:13" s="8" customFormat="1" ht="15" customHeight="1">
      <c r="A17" s="223"/>
      <c r="B17" s="68"/>
      <c r="C17" s="105" t="s">
        <v>10</v>
      </c>
      <c r="D17" s="74"/>
      <c r="E17" s="70">
        <v>96</v>
      </c>
      <c r="F17" s="70">
        <v>3</v>
      </c>
      <c r="G17" s="70">
        <v>0</v>
      </c>
      <c r="H17" s="70">
        <v>17</v>
      </c>
      <c r="I17" s="83">
        <v>76</v>
      </c>
      <c r="J17" s="13"/>
      <c r="K17" s="10"/>
      <c r="L17" s="13"/>
      <c r="M17" s="13"/>
    </row>
    <row r="18" spans="1:13" s="8" customFormat="1" ht="15" customHeight="1">
      <c r="A18" s="224"/>
      <c r="B18" s="84"/>
      <c r="C18" s="106" t="s">
        <v>11</v>
      </c>
      <c r="D18" s="77"/>
      <c r="E18" s="85">
        <v>47</v>
      </c>
      <c r="F18" s="85">
        <v>0</v>
      </c>
      <c r="G18" s="85">
        <v>0</v>
      </c>
      <c r="H18" s="85">
        <v>30</v>
      </c>
      <c r="I18" s="86">
        <v>14</v>
      </c>
      <c r="J18" s="13"/>
      <c r="K18" s="10"/>
      <c r="L18" s="13"/>
      <c r="M18" s="13"/>
    </row>
    <row r="19" spans="1:13" s="8" customFormat="1" ht="15" customHeight="1">
      <c r="A19" s="222" t="s">
        <v>66</v>
      </c>
      <c r="B19" s="87"/>
      <c r="C19" s="104" t="s">
        <v>2</v>
      </c>
      <c r="D19" s="69"/>
      <c r="E19" s="88">
        <v>48</v>
      </c>
      <c r="F19" s="88">
        <v>0</v>
      </c>
      <c r="G19" s="88">
        <v>0</v>
      </c>
      <c r="H19" s="88">
        <v>19</v>
      </c>
      <c r="I19" s="89">
        <v>28</v>
      </c>
      <c r="J19" s="13"/>
      <c r="K19" s="10"/>
      <c r="L19" s="13"/>
      <c r="M19" s="13"/>
    </row>
    <row r="20" spans="1:13" s="8" customFormat="1" ht="15" customHeight="1">
      <c r="A20" s="223"/>
      <c r="B20" s="68"/>
      <c r="C20" s="107" t="s">
        <v>13</v>
      </c>
      <c r="D20" s="91"/>
      <c r="E20" s="92">
        <v>63</v>
      </c>
      <c r="F20" s="70">
        <v>0</v>
      </c>
      <c r="G20" s="70">
        <v>0</v>
      </c>
      <c r="H20" s="92">
        <v>1</v>
      </c>
      <c r="I20" s="93">
        <v>62</v>
      </c>
      <c r="J20" s="13"/>
      <c r="K20" s="10"/>
      <c r="L20" s="13"/>
      <c r="M20" s="13"/>
    </row>
    <row r="21" spans="1:13" s="8" customFormat="1" ht="15" customHeight="1">
      <c r="A21" s="223"/>
      <c r="B21" s="68"/>
      <c r="C21" s="105" t="s">
        <v>9</v>
      </c>
      <c r="D21" s="74"/>
      <c r="E21" s="70">
        <v>288</v>
      </c>
      <c r="F21" s="70">
        <v>1</v>
      </c>
      <c r="G21" s="70">
        <v>0</v>
      </c>
      <c r="H21" s="70">
        <v>17</v>
      </c>
      <c r="I21" s="83">
        <v>269</v>
      </c>
      <c r="J21" s="13"/>
      <c r="K21" s="10"/>
      <c r="L21" s="13"/>
      <c r="M21" s="14"/>
    </row>
    <row r="22" spans="1:13" s="7" customFormat="1" ht="15" customHeight="1">
      <c r="A22" s="223"/>
      <c r="B22" s="68"/>
      <c r="C22" s="105" t="s">
        <v>10</v>
      </c>
      <c r="D22" s="74"/>
      <c r="E22" s="70">
        <v>85</v>
      </c>
      <c r="F22" s="70">
        <v>3</v>
      </c>
      <c r="G22" s="70">
        <v>0</v>
      </c>
      <c r="H22" s="70">
        <v>8</v>
      </c>
      <c r="I22" s="83">
        <v>73</v>
      </c>
      <c r="J22" s="13"/>
      <c r="K22" s="10"/>
      <c r="L22" s="13"/>
      <c r="M22" s="13"/>
    </row>
    <row r="23" spans="1:13" s="8" customFormat="1" ht="15" customHeight="1">
      <c r="A23" s="224"/>
      <c r="B23" s="75"/>
      <c r="C23" s="106" t="s">
        <v>11</v>
      </c>
      <c r="D23" s="77"/>
      <c r="E23" s="78">
        <v>32</v>
      </c>
      <c r="F23" s="78">
        <v>0</v>
      </c>
      <c r="G23" s="78">
        <v>0</v>
      </c>
      <c r="H23" s="78">
        <v>10</v>
      </c>
      <c r="I23" s="94">
        <v>20</v>
      </c>
      <c r="J23" s="13"/>
      <c r="K23" s="10"/>
      <c r="L23" s="13"/>
      <c r="M23" s="13"/>
    </row>
    <row r="24" spans="1:13" s="8" customFormat="1" ht="15" customHeight="1">
      <c r="A24" s="222" t="s">
        <v>78</v>
      </c>
      <c r="B24" s="80"/>
      <c r="C24" s="104" t="s">
        <v>12</v>
      </c>
      <c r="D24" s="69"/>
      <c r="E24" s="81">
        <v>35</v>
      </c>
      <c r="F24" s="81">
        <v>0</v>
      </c>
      <c r="G24" s="81">
        <v>1</v>
      </c>
      <c r="H24" s="81">
        <v>8</v>
      </c>
      <c r="I24" s="82">
        <v>26</v>
      </c>
      <c r="J24" s="13"/>
      <c r="K24" s="10"/>
      <c r="L24" s="13"/>
      <c r="M24" s="13"/>
    </row>
    <row r="25" spans="1:13" s="8" customFormat="1" ht="15" customHeight="1">
      <c r="A25" s="223"/>
      <c r="B25" s="68"/>
      <c r="C25" s="107" t="s">
        <v>13</v>
      </c>
      <c r="D25" s="91"/>
      <c r="E25" s="92">
        <v>61</v>
      </c>
      <c r="F25" s="70">
        <v>0</v>
      </c>
      <c r="G25" s="70">
        <v>2</v>
      </c>
      <c r="H25" s="92">
        <v>1</v>
      </c>
      <c r="I25" s="93">
        <v>58</v>
      </c>
      <c r="J25" s="13"/>
      <c r="K25" s="10"/>
      <c r="L25" s="13"/>
      <c r="M25" s="13"/>
    </row>
    <row r="26" spans="1:13" s="8" customFormat="1" ht="15" customHeight="1">
      <c r="A26" s="223"/>
      <c r="B26" s="68"/>
      <c r="C26" s="105" t="s">
        <v>14</v>
      </c>
      <c r="D26" s="74"/>
      <c r="E26" s="70">
        <v>268</v>
      </c>
      <c r="F26" s="70">
        <v>1</v>
      </c>
      <c r="G26" s="70">
        <v>1</v>
      </c>
      <c r="H26" s="70">
        <v>6</v>
      </c>
      <c r="I26" s="83">
        <v>260</v>
      </c>
      <c r="J26" s="13"/>
      <c r="K26" s="10"/>
      <c r="L26" s="13"/>
      <c r="M26" s="14"/>
    </row>
    <row r="27" spans="1:13" s="7" customFormat="1" ht="15" customHeight="1">
      <c r="A27" s="223"/>
      <c r="B27" s="68"/>
      <c r="C27" s="105" t="s">
        <v>10</v>
      </c>
      <c r="D27" s="74"/>
      <c r="E27" s="70">
        <v>71</v>
      </c>
      <c r="F27" s="70">
        <v>0</v>
      </c>
      <c r="G27" s="70">
        <v>0</v>
      </c>
      <c r="H27" s="70">
        <v>5</v>
      </c>
      <c r="I27" s="83">
        <v>66</v>
      </c>
      <c r="J27" s="13"/>
      <c r="K27" s="10"/>
      <c r="L27" s="13"/>
      <c r="M27" s="14"/>
    </row>
    <row r="28" spans="1:13" s="8" customFormat="1" ht="15" customHeight="1" thickBot="1">
      <c r="A28" s="225"/>
      <c r="B28" s="95"/>
      <c r="C28" s="108" t="s">
        <v>11</v>
      </c>
      <c r="D28" s="97"/>
      <c r="E28" s="98">
        <v>31</v>
      </c>
      <c r="F28" s="98">
        <v>0</v>
      </c>
      <c r="G28" s="98">
        <v>0</v>
      </c>
      <c r="H28" s="98">
        <v>10</v>
      </c>
      <c r="I28" s="99">
        <v>15</v>
      </c>
      <c r="J28" s="13"/>
      <c r="K28" s="10"/>
      <c r="L28" s="13"/>
      <c r="M28" s="13"/>
    </row>
    <row r="29" spans="1:13" s="8" customFormat="1" ht="14.25" customHeight="1">
      <c r="A29" s="100" t="s">
        <v>96</v>
      </c>
      <c r="B29" s="101"/>
      <c r="C29" s="102"/>
      <c r="D29" s="102"/>
      <c r="E29" s="101"/>
      <c r="F29" s="103"/>
      <c r="G29" s="103"/>
      <c r="H29" s="103"/>
      <c r="I29" s="103"/>
      <c r="J29" s="13"/>
      <c r="K29" s="13"/>
      <c r="L29" s="13"/>
      <c r="M29" s="13"/>
    </row>
    <row r="30" spans="1:13" s="8" customFormat="1" ht="14.25" customHeight="1">
      <c r="A30" s="40"/>
      <c r="B30" s="37"/>
      <c r="C30" s="38"/>
      <c r="D30" s="38"/>
      <c r="E30" s="37"/>
      <c r="F30" s="39"/>
      <c r="G30" s="39"/>
      <c r="H30" s="39"/>
      <c r="I30" s="39"/>
      <c r="J30" s="13"/>
      <c r="K30" s="13"/>
      <c r="L30" s="13"/>
      <c r="M30" s="13"/>
    </row>
    <row r="31" spans="1:13" s="8" customFormat="1" ht="14.25" customHeight="1">
      <c r="A31" s="15"/>
      <c r="B31" s="10"/>
      <c r="C31" s="12"/>
      <c r="D31" s="12"/>
      <c r="E31" s="10"/>
      <c r="F31" s="13"/>
      <c r="G31" s="13"/>
      <c r="H31" s="13"/>
      <c r="I31" s="13"/>
      <c r="J31" s="13"/>
      <c r="K31" s="13"/>
      <c r="L31" s="13"/>
      <c r="M31" s="13"/>
    </row>
  </sheetData>
  <mergeCells count="23">
    <mergeCell ref="A2:I2"/>
    <mergeCell ref="A7:A8"/>
    <mergeCell ref="C7:D8"/>
    <mergeCell ref="G7:H7"/>
    <mergeCell ref="E7:E8"/>
    <mergeCell ref="F7:F8"/>
    <mergeCell ref="O9:O10"/>
    <mergeCell ref="V9:V10"/>
    <mergeCell ref="A4:I4"/>
    <mergeCell ref="U9:U10"/>
    <mergeCell ref="Q9:Q10"/>
    <mergeCell ref="R9:R10"/>
    <mergeCell ref="S9:S10"/>
    <mergeCell ref="T9:T10"/>
    <mergeCell ref="N9:N10"/>
    <mergeCell ref="L9:L10"/>
    <mergeCell ref="P9:P10"/>
    <mergeCell ref="A9:A13"/>
    <mergeCell ref="A14:A18"/>
    <mergeCell ref="A19:A23"/>
    <mergeCell ref="A24:A28"/>
    <mergeCell ref="M9:M10"/>
    <mergeCell ref="K7:K9"/>
  </mergeCells>
  <phoneticPr fontId="1"/>
  <printOptions horizontalCentered="1"/>
  <pageMargins left="0.78740157480314965" right="0.78740157480314965" top="0.59055118110236227" bottom="0.78740157480314965" header="0.59055118110236227" footer="0.59055118110236227"/>
  <pageSetup paperSize="9" pageOrder="overThenDown"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showGridLines="0" zoomScaleNormal="100" workbookViewId="0"/>
  </sheetViews>
  <sheetFormatPr defaultColWidth="8.625" defaultRowHeight="13.5"/>
  <cols>
    <col min="1" max="1" width="11.875" style="16" customWidth="1"/>
    <col min="2" max="2" width="0.875" style="16" customWidth="1"/>
    <col min="3" max="3" width="15" style="16" customWidth="1"/>
    <col min="4" max="4" width="0.875" style="16" customWidth="1"/>
    <col min="5" max="5" width="13.375" style="16" customWidth="1"/>
    <col min="6" max="8" width="13.375" style="3" customWidth="1"/>
    <col min="9" max="11" width="8.75" style="3" customWidth="1"/>
    <col min="12" max="19" width="8.625" style="2"/>
    <col min="20" max="16384" width="8.625" style="3"/>
  </cols>
  <sheetData>
    <row r="1" spans="1:13" s="8" customFormat="1" ht="24.75" customHeight="1">
      <c r="A1" s="10"/>
      <c r="B1" s="10"/>
      <c r="C1" s="12"/>
      <c r="D1" s="12"/>
      <c r="E1" s="10"/>
      <c r="F1" s="13"/>
      <c r="G1" s="13"/>
      <c r="H1" s="13"/>
      <c r="I1" s="13"/>
      <c r="J1" s="13"/>
      <c r="K1" s="13"/>
      <c r="L1" s="13"/>
      <c r="M1" s="13"/>
    </row>
    <row r="2" spans="1:13" s="17" customFormat="1" ht="22.5" customHeight="1">
      <c r="A2" s="243" t="s">
        <v>99</v>
      </c>
      <c r="B2" s="243"/>
      <c r="C2" s="243"/>
      <c r="D2" s="243"/>
      <c r="E2" s="243"/>
      <c r="F2" s="243"/>
      <c r="G2" s="243"/>
      <c r="H2" s="243"/>
      <c r="I2" s="13"/>
      <c r="J2" s="13"/>
      <c r="K2" s="13"/>
    </row>
    <row r="3" spans="1:13" s="17" customFormat="1" ht="13.5" customHeight="1" thickBot="1">
      <c r="A3" s="60" t="s">
        <v>4</v>
      </c>
      <c r="B3" s="55"/>
      <c r="C3" s="55"/>
      <c r="D3" s="55"/>
      <c r="E3" s="56"/>
      <c r="F3" s="56"/>
      <c r="G3" s="63"/>
      <c r="H3" s="63" t="s">
        <v>0</v>
      </c>
      <c r="I3" s="18"/>
    </row>
    <row r="4" spans="1:13" s="17" customFormat="1" ht="13.5" customHeight="1">
      <c r="A4" s="236"/>
      <c r="B4" s="241" t="s">
        <v>71</v>
      </c>
      <c r="C4" s="245"/>
      <c r="D4" s="246"/>
      <c r="E4" s="236" t="s">
        <v>72</v>
      </c>
      <c r="F4" s="250" t="s">
        <v>79</v>
      </c>
      <c r="G4" s="239" t="s">
        <v>18</v>
      </c>
      <c r="H4" s="241" t="s">
        <v>17</v>
      </c>
      <c r="I4" s="13"/>
    </row>
    <row r="5" spans="1:13" s="17" customFormat="1" ht="13.5" customHeight="1">
      <c r="A5" s="244"/>
      <c r="B5" s="247"/>
      <c r="C5" s="248"/>
      <c r="D5" s="249"/>
      <c r="E5" s="244"/>
      <c r="F5" s="251"/>
      <c r="G5" s="252"/>
      <c r="H5" s="242"/>
      <c r="I5" s="13"/>
    </row>
    <row r="6" spans="1:13" s="17" customFormat="1" ht="13.5" customHeight="1">
      <c r="A6" s="222" t="s">
        <v>65</v>
      </c>
      <c r="B6" s="109"/>
      <c r="C6" s="104" t="s">
        <v>6</v>
      </c>
      <c r="D6" s="110"/>
      <c r="E6" s="111">
        <v>64</v>
      </c>
      <c r="F6" s="70">
        <v>55</v>
      </c>
      <c r="G6" s="70">
        <v>1</v>
      </c>
      <c r="H6" s="71" t="s">
        <v>3</v>
      </c>
      <c r="I6" s="13"/>
    </row>
    <row r="7" spans="1:13" s="17" customFormat="1" ht="13.5" customHeight="1">
      <c r="A7" s="223"/>
      <c r="B7" s="112"/>
      <c r="C7" s="105" t="s">
        <v>13</v>
      </c>
      <c r="D7" s="113"/>
      <c r="E7" s="111">
        <v>75</v>
      </c>
      <c r="F7" s="70">
        <v>67</v>
      </c>
      <c r="G7" s="70">
        <v>1</v>
      </c>
      <c r="H7" s="71" t="s">
        <v>3</v>
      </c>
      <c r="I7" s="13"/>
    </row>
    <row r="8" spans="1:13" s="17" customFormat="1" ht="13.5" customHeight="1">
      <c r="A8" s="223"/>
      <c r="B8" s="112"/>
      <c r="C8" s="105" t="s">
        <v>14</v>
      </c>
      <c r="D8" s="113"/>
      <c r="E8" s="111">
        <v>378</v>
      </c>
      <c r="F8" s="70">
        <v>352</v>
      </c>
      <c r="G8" s="70">
        <v>1</v>
      </c>
      <c r="H8" s="71">
        <v>25</v>
      </c>
      <c r="I8" s="13"/>
    </row>
    <row r="9" spans="1:13" s="17" customFormat="1" ht="13.5" customHeight="1">
      <c r="A9" s="223"/>
      <c r="B9" s="112"/>
      <c r="C9" s="105" t="s">
        <v>16</v>
      </c>
      <c r="D9" s="113"/>
      <c r="E9" s="111">
        <v>104</v>
      </c>
      <c r="F9" s="70">
        <v>92</v>
      </c>
      <c r="G9" s="70">
        <v>1</v>
      </c>
      <c r="H9" s="71">
        <v>11</v>
      </c>
      <c r="I9" s="13"/>
    </row>
    <row r="10" spans="1:13" s="17" customFormat="1" ht="13.5" customHeight="1">
      <c r="A10" s="224"/>
      <c r="B10" s="114"/>
      <c r="C10" s="106" t="s">
        <v>15</v>
      </c>
      <c r="D10" s="115"/>
      <c r="E10" s="116">
        <v>60</v>
      </c>
      <c r="F10" s="78">
        <v>52</v>
      </c>
      <c r="G10" s="78">
        <v>0</v>
      </c>
      <c r="H10" s="79">
        <v>8</v>
      </c>
      <c r="I10" s="13"/>
    </row>
    <row r="11" spans="1:13" s="17" customFormat="1" ht="13.5" customHeight="1">
      <c r="A11" s="222" t="s">
        <v>58</v>
      </c>
      <c r="B11" s="109"/>
      <c r="C11" s="104" t="s">
        <v>6</v>
      </c>
      <c r="D11" s="110"/>
      <c r="E11" s="117">
        <v>43</v>
      </c>
      <c r="F11" s="81">
        <v>34</v>
      </c>
      <c r="G11" s="81">
        <v>1</v>
      </c>
      <c r="H11" s="72">
        <v>8</v>
      </c>
      <c r="I11" s="13"/>
    </row>
    <row r="12" spans="1:13" s="17" customFormat="1" ht="13.5" customHeight="1">
      <c r="A12" s="223"/>
      <c r="B12" s="112"/>
      <c r="C12" s="105" t="s">
        <v>13</v>
      </c>
      <c r="D12" s="113"/>
      <c r="E12" s="111">
        <v>59</v>
      </c>
      <c r="F12" s="70">
        <v>55</v>
      </c>
      <c r="G12" s="70">
        <v>1</v>
      </c>
      <c r="H12" s="71">
        <v>3</v>
      </c>
      <c r="I12" s="13"/>
    </row>
    <row r="13" spans="1:13" s="17" customFormat="1" ht="13.5" customHeight="1">
      <c r="A13" s="223"/>
      <c r="B13" s="112"/>
      <c r="C13" s="105" t="s">
        <v>14</v>
      </c>
      <c r="D13" s="113"/>
      <c r="E13" s="111">
        <v>318</v>
      </c>
      <c r="F13" s="70">
        <v>285</v>
      </c>
      <c r="G13" s="70">
        <v>1</v>
      </c>
      <c r="H13" s="71">
        <v>32</v>
      </c>
      <c r="I13" s="13"/>
    </row>
    <row r="14" spans="1:13" s="17" customFormat="1" ht="13.5" customHeight="1">
      <c r="A14" s="223"/>
      <c r="B14" s="112"/>
      <c r="C14" s="105" t="s">
        <v>16</v>
      </c>
      <c r="D14" s="113"/>
      <c r="E14" s="111">
        <v>96</v>
      </c>
      <c r="F14" s="70">
        <v>85</v>
      </c>
      <c r="G14" s="70">
        <v>1</v>
      </c>
      <c r="H14" s="71">
        <v>10</v>
      </c>
      <c r="I14" s="13"/>
    </row>
    <row r="15" spans="1:13" s="17" customFormat="1" ht="13.5" customHeight="1">
      <c r="A15" s="224"/>
      <c r="B15" s="114"/>
      <c r="C15" s="106" t="s">
        <v>15</v>
      </c>
      <c r="D15" s="115"/>
      <c r="E15" s="118">
        <v>47</v>
      </c>
      <c r="F15" s="85">
        <v>41</v>
      </c>
      <c r="G15" s="85">
        <v>0</v>
      </c>
      <c r="H15" s="119">
        <v>6</v>
      </c>
      <c r="I15" s="13"/>
    </row>
    <row r="16" spans="1:13" s="17" customFormat="1" ht="13.5" customHeight="1">
      <c r="A16" s="222" t="s">
        <v>66</v>
      </c>
      <c r="B16" s="109"/>
      <c r="C16" s="104" t="s">
        <v>6</v>
      </c>
      <c r="D16" s="110"/>
      <c r="E16" s="120">
        <v>48</v>
      </c>
      <c r="F16" s="88">
        <v>40</v>
      </c>
      <c r="G16" s="88">
        <v>0</v>
      </c>
      <c r="H16" s="121">
        <v>8</v>
      </c>
      <c r="I16" s="13"/>
    </row>
    <row r="17" spans="1:20" s="17" customFormat="1" ht="13.5" customHeight="1">
      <c r="A17" s="223"/>
      <c r="B17" s="112"/>
      <c r="C17" s="105" t="s">
        <v>13</v>
      </c>
      <c r="D17" s="113"/>
      <c r="E17" s="122">
        <v>63</v>
      </c>
      <c r="F17" s="92">
        <v>62</v>
      </c>
      <c r="G17" s="92">
        <v>0</v>
      </c>
      <c r="H17" s="71">
        <v>1</v>
      </c>
      <c r="I17" s="13"/>
    </row>
    <row r="18" spans="1:20" s="17" customFormat="1" ht="13.5" customHeight="1">
      <c r="A18" s="223"/>
      <c r="B18" s="112"/>
      <c r="C18" s="105" t="s">
        <v>14</v>
      </c>
      <c r="D18" s="113"/>
      <c r="E18" s="111">
        <v>288</v>
      </c>
      <c r="F18" s="70">
        <v>257</v>
      </c>
      <c r="G18" s="70">
        <v>1</v>
      </c>
      <c r="H18" s="71">
        <v>30</v>
      </c>
      <c r="I18" s="13"/>
    </row>
    <row r="19" spans="1:20" s="17" customFormat="1" ht="13.5" customHeight="1">
      <c r="A19" s="223"/>
      <c r="B19" s="112"/>
      <c r="C19" s="105" t="s">
        <v>16</v>
      </c>
      <c r="D19" s="113"/>
      <c r="E19" s="111">
        <v>85</v>
      </c>
      <c r="F19" s="70">
        <v>77</v>
      </c>
      <c r="G19" s="70">
        <v>1</v>
      </c>
      <c r="H19" s="71">
        <v>7</v>
      </c>
      <c r="I19" s="13"/>
    </row>
    <row r="20" spans="1:20" s="17" customFormat="1" ht="13.5" customHeight="1">
      <c r="A20" s="224"/>
      <c r="B20" s="114"/>
      <c r="C20" s="106" t="s">
        <v>15</v>
      </c>
      <c r="D20" s="115"/>
      <c r="E20" s="116">
        <v>32</v>
      </c>
      <c r="F20" s="78">
        <v>28</v>
      </c>
      <c r="G20" s="78">
        <v>0</v>
      </c>
      <c r="H20" s="79">
        <v>4</v>
      </c>
      <c r="I20" s="13"/>
    </row>
    <row r="21" spans="1:20" s="17" customFormat="1" ht="13.5" customHeight="1">
      <c r="A21" s="222" t="s">
        <v>78</v>
      </c>
      <c r="B21" s="109"/>
      <c r="C21" s="104" t="s">
        <v>6</v>
      </c>
      <c r="D21" s="110"/>
      <c r="E21" s="117">
        <v>35</v>
      </c>
      <c r="F21" s="81">
        <v>28</v>
      </c>
      <c r="G21" s="81">
        <v>0</v>
      </c>
      <c r="H21" s="72">
        <v>7</v>
      </c>
      <c r="I21" s="13"/>
    </row>
    <row r="22" spans="1:20" s="17" customFormat="1" ht="13.5" customHeight="1">
      <c r="A22" s="223"/>
      <c r="B22" s="112"/>
      <c r="C22" s="105" t="s">
        <v>13</v>
      </c>
      <c r="D22" s="113"/>
      <c r="E22" s="122">
        <v>61</v>
      </c>
      <c r="F22" s="92">
        <v>61</v>
      </c>
      <c r="G22" s="92">
        <v>0</v>
      </c>
      <c r="H22" s="71">
        <v>0</v>
      </c>
      <c r="I22" s="13"/>
    </row>
    <row r="23" spans="1:20" s="17" customFormat="1" ht="13.5" customHeight="1">
      <c r="A23" s="223"/>
      <c r="B23" s="112"/>
      <c r="C23" s="105" t="s">
        <v>14</v>
      </c>
      <c r="D23" s="113"/>
      <c r="E23" s="111">
        <v>268</v>
      </c>
      <c r="F23" s="70">
        <v>246</v>
      </c>
      <c r="G23" s="70">
        <v>1</v>
      </c>
      <c r="H23" s="71">
        <v>21</v>
      </c>
      <c r="I23" s="13"/>
    </row>
    <row r="24" spans="1:20" ht="13.5" customHeight="1">
      <c r="A24" s="223"/>
      <c r="B24" s="112"/>
      <c r="C24" s="105" t="s">
        <v>16</v>
      </c>
      <c r="D24" s="113"/>
      <c r="E24" s="111">
        <v>71</v>
      </c>
      <c r="F24" s="70">
        <v>68</v>
      </c>
      <c r="G24" s="70">
        <v>0</v>
      </c>
      <c r="H24" s="71">
        <v>3</v>
      </c>
      <c r="L24" s="3"/>
      <c r="T24" s="2"/>
    </row>
    <row r="25" spans="1:20" ht="14.25" thickBot="1">
      <c r="A25" s="225"/>
      <c r="B25" s="123"/>
      <c r="C25" s="108" t="s">
        <v>15</v>
      </c>
      <c r="D25" s="124"/>
      <c r="E25" s="125">
        <v>31</v>
      </c>
      <c r="F25" s="98">
        <v>27</v>
      </c>
      <c r="G25" s="98">
        <v>0</v>
      </c>
      <c r="H25" s="126">
        <v>4</v>
      </c>
    </row>
    <row r="26" spans="1:20">
      <c r="A26" s="100" t="s">
        <v>96</v>
      </c>
      <c r="B26" s="55"/>
      <c r="C26" s="55"/>
      <c r="D26" s="55"/>
      <c r="E26" s="55"/>
      <c r="F26" s="56"/>
      <c r="G26" s="56"/>
      <c r="H26" s="56"/>
    </row>
  </sheetData>
  <mergeCells count="11">
    <mergeCell ref="A2:H2"/>
    <mergeCell ref="A4:A5"/>
    <mergeCell ref="B4:D5"/>
    <mergeCell ref="E4:E5"/>
    <mergeCell ref="F4:F5"/>
    <mergeCell ref="G4:G5"/>
    <mergeCell ref="A6:A10"/>
    <mergeCell ref="A11:A15"/>
    <mergeCell ref="A16:A20"/>
    <mergeCell ref="A21:A25"/>
    <mergeCell ref="H4:H5"/>
  </mergeCells>
  <phoneticPr fontId="6"/>
  <printOptions horizontalCentered="1"/>
  <pageMargins left="0.78740157480314965" right="0.78740157480314965" top="0.59055118110236227" bottom="0.78740157480314965" header="0.59055118110236227" footer="0.59055118110236227"/>
  <pageSetup paperSize="9" pageOrder="overThenDown"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workbookViewId="0">
      <selection activeCell="C1" sqref="C1"/>
    </sheetView>
  </sheetViews>
  <sheetFormatPr defaultRowHeight="13.5"/>
  <cols>
    <col min="2" max="2" width="0.625" customWidth="1"/>
    <col min="3" max="3" width="10.625" customWidth="1"/>
    <col min="4" max="4" width="0.625" customWidth="1"/>
    <col min="5" max="7" width="13.625" customWidth="1"/>
    <col min="8" max="9" width="11.625" customWidth="1"/>
  </cols>
  <sheetData>
    <row r="1" spans="1:11" ht="30.75" customHeight="1"/>
    <row r="2" spans="1:11" ht="18">
      <c r="A2" s="253" t="s">
        <v>100</v>
      </c>
      <c r="B2" s="253"/>
      <c r="C2" s="253"/>
      <c r="D2" s="253"/>
      <c r="E2" s="254"/>
      <c r="F2" s="254"/>
      <c r="G2" s="254"/>
      <c r="H2" s="254"/>
      <c r="I2" s="254"/>
      <c r="J2" s="13"/>
      <c r="K2" s="13"/>
    </row>
    <row r="3" spans="1:11" ht="13.5" customHeight="1">
      <c r="A3" s="51"/>
      <c r="B3" s="51"/>
      <c r="C3" s="51"/>
      <c r="D3" s="51"/>
      <c r="E3" s="52"/>
      <c r="F3" s="53"/>
      <c r="G3" s="53"/>
      <c r="H3" s="52"/>
      <c r="I3" s="54"/>
      <c r="J3" s="19"/>
    </row>
    <row r="4" spans="1:11" ht="18" customHeight="1" thickBot="1">
      <c r="A4" s="55"/>
      <c r="B4" s="55"/>
      <c r="C4" s="55"/>
      <c r="D4" s="55"/>
      <c r="E4" s="55"/>
      <c r="F4" s="55"/>
      <c r="G4" s="55"/>
      <c r="H4" s="56"/>
      <c r="I4" s="127" t="s">
        <v>0</v>
      </c>
      <c r="J4" s="20"/>
    </row>
    <row r="5" spans="1:11" ht="18" customHeight="1">
      <c r="A5" s="236"/>
      <c r="B5" s="128"/>
      <c r="C5" s="233" t="s">
        <v>97</v>
      </c>
      <c r="D5" s="128"/>
      <c r="E5" s="257" t="s">
        <v>28</v>
      </c>
      <c r="F5" s="257" t="s">
        <v>27</v>
      </c>
      <c r="G5" s="255" t="s">
        <v>26</v>
      </c>
      <c r="H5" s="129" t="s">
        <v>80</v>
      </c>
      <c r="I5" s="130"/>
    </row>
    <row r="6" spans="1:11" ht="15" customHeight="1">
      <c r="A6" s="244"/>
      <c r="B6" s="131"/>
      <c r="C6" s="234"/>
      <c r="D6" s="131"/>
      <c r="E6" s="258"/>
      <c r="F6" s="258"/>
      <c r="G6" s="256"/>
      <c r="H6" s="132" t="s">
        <v>81</v>
      </c>
      <c r="I6" s="133" t="s">
        <v>25</v>
      </c>
    </row>
    <row r="7" spans="1:11" ht="15.75" customHeight="1">
      <c r="A7" s="222" t="s">
        <v>65</v>
      </c>
      <c r="B7" s="134"/>
      <c r="C7" s="104" t="s">
        <v>24</v>
      </c>
      <c r="D7" s="135"/>
      <c r="E7" s="70">
        <v>324</v>
      </c>
      <c r="F7" s="70">
        <v>149</v>
      </c>
      <c r="G7" s="70">
        <v>95</v>
      </c>
      <c r="H7" s="70">
        <v>80</v>
      </c>
      <c r="I7" s="72">
        <v>354</v>
      </c>
    </row>
    <row r="8" spans="1:11" ht="15.75" customHeight="1">
      <c r="A8" s="223"/>
      <c r="B8" s="75"/>
      <c r="C8" s="105" t="s">
        <v>23</v>
      </c>
      <c r="D8" s="136"/>
      <c r="E8" s="70">
        <v>224</v>
      </c>
      <c r="F8" s="70">
        <v>68</v>
      </c>
      <c r="G8" s="70">
        <v>63</v>
      </c>
      <c r="H8" s="70">
        <v>93</v>
      </c>
      <c r="I8" s="71">
        <v>394</v>
      </c>
    </row>
    <row r="9" spans="1:11" ht="15.75" customHeight="1">
      <c r="A9" s="223"/>
      <c r="B9" s="75"/>
      <c r="C9" s="105" t="s">
        <v>22</v>
      </c>
      <c r="D9" s="136"/>
      <c r="E9" s="70">
        <v>2207</v>
      </c>
      <c r="F9" s="70">
        <v>1152</v>
      </c>
      <c r="G9" s="70">
        <v>605</v>
      </c>
      <c r="H9" s="70">
        <v>450</v>
      </c>
      <c r="I9" s="71">
        <v>1982</v>
      </c>
    </row>
    <row r="10" spans="1:11" ht="15.75" customHeight="1">
      <c r="A10" s="223"/>
      <c r="B10" s="75"/>
      <c r="C10" s="105" t="s">
        <v>21</v>
      </c>
      <c r="D10" s="136"/>
      <c r="E10" s="70">
        <v>507</v>
      </c>
      <c r="F10" s="70">
        <v>250</v>
      </c>
      <c r="G10" s="70">
        <v>140</v>
      </c>
      <c r="H10" s="70">
        <v>117</v>
      </c>
      <c r="I10" s="71">
        <v>526</v>
      </c>
    </row>
    <row r="11" spans="1:11" ht="15.75" customHeight="1">
      <c r="A11" s="224"/>
      <c r="B11" s="84"/>
      <c r="C11" s="101" t="s">
        <v>19</v>
      </c>
      <c r="D11" s="137"/>
      <c r="E11" s="70">
        <v>199</v>
      </c>
      <c r="F11" s="78">
        <v>80</v>
      </c>
      <c r="G11" s="78">
        <v>41</v>
      </c>
      <c r="H11" s="78">
        <v>78</v>
      </c>
      <c r="I11" s="79">
        <v>364</v>
      </c>
    </row>
    <row r="12" spans="1:11" ht="15.75" customHeight="1">
      <c r="A12" s="222" t="s">
        <v>58</v>
      </c>
      <c r="B12" s="80"/>
      <c r="C12" s="104" t="s">
        <v>24</v>
      </c>
      <c r="D12" s="138"/>
      <c r="E12" s="81">
        <v>233</v>
      </c>
      <c r="F12" s="81">
        <v>75</v>
      </c>
      <c r="G12" s="81">
        <v>96</v>
      </c>
      <c r="H12" s="81">
        <v>62</v>
      </c>
      <c r="I12" s="72">
        <v>265.60000000000002</v>
      </c>
    </row>
    <row r="13" spans="1:11" ht="15.75" customHeight="1">
      <c r="A13" s="223"/>
      <c r="B13" s="68"/>
      <c r="C13" s="105" t="s">
        <v>23</v>
      </c>
      <c r="D13" s="136"/>
      <c r="E13" s="70">
        <v>258</v>
      </c>
      <c r="F13" s="70">
        <v>133</v>
      </c>
      <c r="G13" s="70">
        <v>58</v>
      </c>
      <c r="H13" s="70">
        <v>67</v>
      </c>
      <c r="I13" s="71">
        <v>312</v>
      </c>
    </row>
    <row r="14" spans="1:11" ht="15.75" customHeight="1">
      <c r="A14" s="223"/>
      <c r="B14" s="139"/>
      <c r="C14" s="101" t="s">
        <v>22</v>
      </c>
      <c r="D14" s="137"/>
      <c r="E14" s="70">
        <v>1631</v>
      </c>
      <c r="F14" s="70">
        <v>804</v>
      </c>
      <c r="G14" s="70">
        <v>441</v>
      </c>
      <c r="H14" s="70">
        <v>386</v>
      </c>
      <c r="I14" s="71">
        <v>1786</v>
      </c>
    </row>
    <row r="15" spans="1:11" ht="15.75" customHeight="1">
      <c r="A15" s="223"/>
      <c r="B15" s="75"/>
      <c r="C15" s="105" t="s">
        <v>21</v>
      </c>
      <c r="D15" s="136"/>
      <c r="E15" s="70">
        <v>586</v>
      </c>
      <c r="F15" s="70">
        <v>377</v>
      </c>
      <c r="G15" s="70">
        <v>103</v>
      </c>
      <c r="H15" s="70">
        <v>106</v>
      </c>
      <c r="I15" s="71">
        <v>470</v>
      </c>
    </row>
    <row r="16" spans="1:11" ht="15.75" customHeight="1">
      <c r="A16" s="224"/>
      <c r="B16" s="84"/>
      <c r="C16" s="140" t="s">
        <v>19</v>
      </c>
      <c r="D16" s="141"/>
      <c r="E16" s="85">
        <v>265</v>
      </c>
      <c r="F16" s="85">
        <v>123</v>
      </c>
      <c r="G16" s="85">
        <v>78</v>
      </c>
      <c r="H16" s="85">
        <v>64</v>
      </c>
      <c r="I16" s="119">
        <v>291</v>
      </c>
    </row>
    <row r="17" spans="1:9" ht="15.75" customHeight="1">
      <c r="A17" s="222" t="s">
        <v>66</v>
      </c>
      <c r="B17" s="80"/>
      <c r="C17" s="101" t="s">
        <v>24</v>
      </c>
      <c r="D17" s="137"/>
      <c r="E17" s="88">
        <v>288</v>
      </c>
      <c r="F17" s="88">
        <v>128</v>
      </c>
      <c r="G17" s="88">
        <v>90</v>
      </c>
      <c r="H17" s="88">
        <v>70</v>
      </c>
      <c r="I17" s="121">
        <v>304</v>
      </c>
    </row>
    <row r="18" spans="1:9" ht="15.75" customHeight="1">
      <c r="A18" s="223"/>
      <c r="B18" s="139"/>
      <c r="C18" s="142" t="s">
        <v>23</v>
      </c>
      <c r="D18" s="143"/>
      <c r="E18" s="92">
        <v>266</v>
      </c>
      <c r="F18" s="92">
        <v>80</v>
      </c>
      <c r="G18" s="70">
        <v>120</v>
      </c>
      <c r="H18" s="70">
        <v>66</v>
      </c>
      <c r="I18" s="144">
        <v>302.7</v>
      </c>
    </row>
    <row r="19" spans="1:9" ht="15.75" customHeight="1">
      <c r="A19" s="223"/>
      <c r="B19" s="75"/>
      <c r="C19" s="105" t="s">
        <v>22</v>
      </c>
      <c r="D19" s="136"/>
      <c r="E19" s="70">
        <v>1273</v>
      </c>
      <c r="F19" s="70">
        <v>525</v>
      </c>
      <c r="G19" s="70">
        <v>381</v>
      </c>
      <c r="H19" s="70">
        <v>367</v>
      </c>
      <c r="I19" s="71">
        <v>1601.5</v>
      </c>
    </row>
    <row r="20" spans="1:9" ht="15.75" customHeight="1">
      <c r="A20" s="223"/>
      <c r="B20" s="75"/>
      <c r="C20" s="105" t="s">
        <v>21</v>
      </c>
      <c r="D20" s="136"/>
      <c r="E20" s="70">
        <v>522</v>
      </c>
      <c r="F20" s="70">
        <v>358</v>
      </c>
      <c r="G20" s="70">
        <v>87</v>
      </c>
      <c r="H20" s="70">
        <v>77</v>
      </c>
      <c r="I20" s="71">
        <v>339.7</v>
      </c>
    </row>
    <row r="21" spans="1:9" ht="15.75" customHeight="1">
      <c r="A21" s="224"/>
      <c r="B21" s="84"/>
      <c r="C21" s="101" t="s">
        <v>19</v>
      </c>
      <c r="D21" s="137"/>
      <c r="E21" s="78">
        <v>164</v>
      </c>
      <c r="F21" s="78">
        <v>81</v>
      </c>
      <c r="G21" s="78">
        <v>38</v>
      </c>
      <c r="H21" s="78">
        <v>45</v>
      </c>
      <c r="I21" s="79">
        <v>199.6</v>
      </c>
    </row>
    <row r="22" spans="1:9" ht="15.75" customHeight="1">
      <c r="A22" s="222" t="s">
        <v>78</v>
      </c>
      <c r="B22" s="80"/>
      <c r="C22" s="104" t="s">
        <v>24</v>
      </c>
      <c r="D22" s="138"/>
      <c r="E22" s="81">
        <v>201</v>
      </c>
      <c r="F22" s="81">
        <v>130</v>
      </c>
      <c r="G22" s="81">
        <v>35</v>
      </c>
      <c r="H22" s="81">
        <v>36</v>
      </c>
      <c r="I22" s="72">
        <v>157.5</v>
      </c>
    </row>
    <row r="23" spans="1:9" ht="15.75" customHeight="1">
      <c r="A23" s="223"/>
      <c r="B23" s="68"/>
      <c r="C23" s="105" t="s">
        <v>23</v>
      </c>
      <c r="D23" s="136"/>
      <c r="E23" s="70">
        <v>187</v>
      </c>
      <c r="F23" s="92">
        <v>51</v>
      </c>
      <c r="G23" s="70">
        <v>70</v>
      </c>
      <c r="H23" s="70">
        <v>66</v>
      </c>
      <c r="I23" s="144">
        <v>287.89999999999998</v>
      </c>
    </row>
    <row r="24" spans="1:9" ht="15.75" customHeight="1">
      <c r="A24" s="223"/>
      <c r="B24" s="139"/>
      <c r="C24" s="105" t="s">
        <v>22</v>
      </c>
      <c r="D24" s="136"/>
      <c r="E24" s="70">
        <v>1430</v>
      </c>
      <c r="F24" s="70">
        <v>717</v>
      </c>
      <c r="G24" s="70">
        <v>324</v>
      </c>
      <c r="H24" s="70">
        <v>389</v>
      </c>
      <c r="I24" s="144">
        <v>1518.7</v>
      </c>
    </row>
    <row r="25" spans="1:9" ht="15.75" customHeight="1">
      <c r="A25" s="223"/>
      <c r="B25" s="75"/>
      <c r="C25" s="105" t="s">
        <v>21</v>
      </c>
      <c r="D25" s="136"/>
      <c r="E25" s="70">
        <v>554</v>
      </c>
      <c r="F25" s="70">
        <v>332</v>
      </c>
      <c r="G25" s="70">
        <v>143</v>
      </c>
      <c r="H25" s="70">
        <v>79</v>
      </c>
      <c r="I25" s="71">
        <v>346.7</v>
      </c>
    </row>
    <row r="26" spans="1:9" ht="15.75" customHeight="1" thickBot="1">
      <c r="A26" s="225"/>
      <c r="B26" s="126"/>
      <c r="C26" s="108" t="s">
        <v>19</v>
      </c>
      <c r="D26" s="145"/>
      <c r="E26" s="98">
        <v>69</v>
      </c>
      <c r="F26" s="98">
        <v>15</v>
      </c>
      <c r="G26" s="98">
        <v>28</v>
      </c>
      <c r="H26" s="98">
        <v>26</v>
      </c>
      <c r="I26" s="126">
        <v>119.5</v>
      </c>
    </row>
    <row r="27" spans="1:9">
      <c r="A27" s="100" t="s">
        <v>96</v>
      </c>
      <c r="B27" s="100"/>
      <c r="C27" s="100"/>
      <c r="D27" s="100"/>
      <c r="E27" s="146"/>
      <c r="F27" s="146"/>
      <c r="G27" s="146"/>
      <c r="H27" s="146"/>
      <c r="I27" s="146"/>
    </row>
    <row r="28" spans="1:9">
      <c r="A28" s="15"/>
      <c r="B28" s="15"/>
      <c r="C28" s="15"/>
      <c r="D28" s="15"/>
    </row>
  </sheetData>
  <mergeCells count="10">
    <mergeCell ref="A22:A26"/>
    <mergeCell ref="A17:A21"/>
    <mergeCell ref="A7:A11"/>
    <mergeCell ref="A12:A16"/>
    <mergeCell ref="A2:I2"/>
    <mergeCell ref="A5:A6"/>
    <mergeCell ref="G5:G6"/>
    <mergeCell ref="E5:E6"/>
    <mergeCell ref="F5:F6"/>
    <mergeCell ref="C5:C6"/>
  </mergeCells>
  <phoneticPr fontId="6"/>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election activeCell="C1" sqref="C1"/>
    </sheetView>
  </sheetViews>
  <sheetFormatPr defaultRowHeight="13.5"/>
  <cols>
    <col min="2" max="2" width="0.875" customWidth="1"/>
    <col min="3" max="3" width="10.625" customWidth="1"/>
    <col min="4" max="4" width="0.875" customWidth="1"/>
    <col min="5" max="5" width="8.625" customWidth="1"/>
    <col min="6" max="6" width="9.625" customWidth="1"/>
    <col min="7" max="11" width="8.625" customWidth="1"/>
  </cols>
  <sheetData>
    <row r="1" spans="1:11" ht="41.25" customHeight="1"/>
    <row r="2" spans="1:11" ht="17.25">
      <c r="A2" s="243" t="s">
        <v>101</v>
      </c>
      <c r="B2" s="243"/>
      <c r="C2" s="259"/>
      <c r="D2" s="259"/>
      <c r="E2" s="259"/>
      <c r="F2" s="259"/>
      <c r="G2" s="259"/>
      <c r="H2" s="259"/>
      <c r="I2" s="259"/>
      <c r="J2" s="259"/>
      <c r="K2" s="259"/>
    </row>
    <row r="3" spans="1:11" ht="15" customHeight="1" thickBot="1">
      <c r="A3" s="60" t="s">
        <v>4</v>
      </c>
      <c r="B3" s="146"/>
      <c r="C3" s="146"/>
      <c r="D3" s="146"/>
      <c r="E3" s="146"/>
      <c r="F3" s="146"/>
      <c r="G3" s="146"/>
      <c r="H3" s="146"/>
      <c r="I3" s="146"/>
      <c r="J3" s="146"/>
      <c r="K3" s="127" t="s">
        <v>0</v>
      </c>
    </row>
    <row r="4" spans="1:11" ht="26.25" customHeight="1">
      <c r="A4" s="147"/>
      <c r="B4" s="64"/>
      <c r="C4" s="233" t="s">
        <v>98</v>
      </c>
      <c r="D4" s="147"/>
      <c r="E4" s="237" t="s">
        <v>83</v>
      </c>
      <c r="F4" s="237" t="s">
        <v>84</v>
      </c>
      <c r="G4" s="239" t="s">
        <v>85</v>
      </c>
      <c r="H4" s="239" t="s">
        <v>86</v>
      </c>
      <c r="I4" s="239" t="s">
        <v>87</v>
      </c>
      <c r="J4" s="239" t="s">
        <v>88</v>
      </c>
      <c r="K4" s="260" t="s">
        <v>89</v>
      </c>
    </row>
    <row r="5" spans="1:11" ht="15" customHeight="1">
      <c r="A5" s="148"/>
      <c r="B5" s="59"/>
      <c r="C5" s="248"/>
      <c r="D5" s="149"/>
      <c r="E5" s="238"/>
      <c r="F5" s="238"/>
      <c r="G5" s="238"/>
      <c r="H5" s="238"/>
      <c r="I5" s="238"/>
      <c r="J5" s="238"/>
      <c r="K5" s="242"/>
    </row>
    <row r="6" spans="1:11" ht="15.75" customHeight="1">
      <c r="A6" s="222" t="s">
        <v>31</v>
      </c>
      <c r="B6" s="80"/>
      <c r="C6" s="104" t="s">
        <v>2</v>
      </c>
      <c r="D6" s="150"/>
      <c r="E6" s="70">
        <v>87</v>
      </c>
      <c r="F6" s="70">
        <v>0</v>
      </c>
      <c r="G6" s="70">
        <v>2</v>
      </c>
      <c r="H6" s="70">
        <v>0</v>
      </c>
      <c r="I6" s="70">
        <v>0</v>
      </c>
      <c r="J6" s="111" t="s">
        <v>90</v>
      </c>
      <c r="K6" s="71" t="s">
        <v>90</v>
      </c>
    </row>
    <row r="7" spans="1:11" ht="15.75" customHeight="1">
      <c r="A7" s="223"/>
      <c r="B7" s="101"/>
      <c r="C7" s="107" t="s">
        <v>23</v>
      </c>
      <c r="D7" s="90"/>
      <c r="E7" s="70">
        <v>115</v>
      </c>
      <c r="F7" s="70" t="s">
        <v>108</v>
      </c>
      <c r="G7" s="70" t="s">
        <v>90</v>
      </c>
      <c r="H7" s="70" t="s">
        <v>90</v>
      </c>
      <c r="I7" s="70" t="s">
        <v>90</v>
      </c>
      <c r="J7" s="111" t="s">
        <v>90</v>
      </c>
      <c r="K7" s="71" t="s">
        <v>90</v>
      </c>
    </row>
    <row r="8" spans="1:11" ht="15.75" customHeight="1">
      <c r="A8" s="223"/>
      <c r="B8" s="68"/>
      <c r="C8" s="105" t="s">
        <v>14</v>
      </c>
      <c r="D8" s="73"/>
      <c r="E8" s="70">
        <v>541</v>
      </c>
      <c r="F8" s="70">
        <v>0</v>
      </c>
      <c r="G8" s="70">
        <v>2</v>
      </c>
      <c r="H8" s="70">
        <v>1</v>
      </c>
      <c r="I8" s="70">
        <v>12</v>
      </c>
      <c r="J8" s="111">
        <v>19</v>
      </c>
      <c r="K8" s="71">
        <v>507</v>
      </c>
    </row>
    <row r="9" spans="1:11" ht="15.75" customHeight="1">
      <c r="A9" s="223"/>
      <c r="B9" s="101"/>
      <c r="C9" s="151" t="s">
        <v>20</v>
      </c>
      <c r="D9" s="152"/>
      <c r="E9" s="70">
        <v>148</v>
      </c>
      <c r="F9" s="70">
        <v>0</v>
      </c>
      <c r="G9" s="70">
        <v>1</v>
      </c>
      <c r="H9" s="70">
        <v>0</v>
      </c>
      <c r="I9" s="70">
        <v>2</v>
      </c>
      <c r="J9" s="111">
        <v>4</v>
      </c>
      <c r="K9" s="71">
        <v>141</v>
      </c>
    </row>
    <row r="10" spans="1:11" ht="15.75" customHeight="1">
      <c r="A10" s="224"/>
      <c r="B10" s="84"/>
      <c r="C10" s="153" t="s">
        <v>30</v>
      </c>
      <c r="D10" s="154"/>
      <c r="E10" s="85">
        <v>66</v>
      </c>
      <c r="F10" s="78">
        <v>0</v>
      </c>
      <c r="G10" s="78">
        <v>0</v>
      </c>
      <c r="H10" s="78">
        <v>1</v>
      </c>
      <c r="I10" s="78">
        <v>3</v>
      </c>
      <c r="J10" s="116">
        <v>12</v>
      </c>
      <c r="K10" s="79">
        <v>50</v>
      </c>
    </row>
    <row r="11" spans="1:11" ht="15.75" customHeight="1">
      <c r="A11" s="222" t="s">
        <v>7</v>
      </c>
      <c r="B11" s="101"/>
      <c r="C11" s="155" t="s">
        <v>2</v>
      </c>
      <c r="D11" s="150"/>
      <c r="E11" s="70">
        <v>59</v>
      </c>
      <c r="F11" s="81">
        <v>0</v>
      </c>
      <c r="G11" s="81">
        <v>0</v>
      </c>
      <c r="H11" s="81">
        <v>1</v>
      </c>
      <c r="I11" s="81">
        <v>0</v>
      </c>
      <c r="J11" s="117">
        <v>1</v>
      </c>
      <c r="K11" s="72">
        <v>57</v>
      </c>
    </row>
    <row r="12" spans="1:11" ht="15.75" customHeight="1">
      <c r="A12" s="223"/>
      <c r="B12" s="75"/>
      <c r="C12" s="142" t="s">
        <v>23</v>
      </c>
      <c r="D12" s="73"/>
      <c r="E12" s="92">
        <v>94</v>
      </c>
      <c r="F12" s="70">
        <v>0</v>
      </c>
      <c r="G12" s="70">
        <v>1</v>
      </c>
      <c r="H12" s="70">
        <v>0</v>
      </c>
      <c r="I12" s="92">
        <v>1</v>
      </c>
      <c r="J12" s="122">
        <v>7</v>
      </c>
      <c r="K12" s="71">
        <v>85</v>
      </c>
    </row>
    <row r="13" spans="1:11" ht="15.75" customHeight="1">
      <c r="A13" s="223"/>
      <c r="B13" s="68"/>
      <c r="C13" s="105" t="s">
        <v>14</v>
      </c>
      <c r="D13" s="73"/>
      <c r="E13" s="70">
        <v>470</v>
      </c>
      <c r="F13" s="70">
        <v>0</v>
      </c>
      <c r="G13" s="70">
        <v>0</v>
      </c>
      <c r="H13" s="70">
        <v>3</v>
      </c>
      <c r="I13" s="70">
        <v>7</v>
      </c>
      <c r="J13" s="111">
        <v>89</v>
      </c>
      <c r="K13" s="71">
        <v>371</v>
      </c>
    </row>
    <row r="14" spans="1:11" ht="15.75" customHeight="1">
      <c r="A14" s="223"/>
      <c r="B14" s="101"/>
      <c r="C14" s="151" t="s">
        <v>20</v>
      </c>
      <c r="D14" s="152"/>
      <c r="E14" s="70">
        <v>101</v>
      </c>
      <c r="F14" s="70">
        <v>0</v>
      </c>
      <c r="G14" s="70">
        <v>1</v>
      </c>
      <c r="H14" s="70">
        <v>0</v>
      </c>
      <c r="I14" s="70">
        <v>0</v>
      </c>
      <c r="J14" s="111">
        <v>0</v>
      </c>
      <c r="K14" s="71">
        <v>100</v>
      </c>
    </row>
    <row r="15" spans="1:11" ht="15.75" customHeight="1">
      <c r="A15" s="224"/>
      <c r="B15" s="84"/>
      <c r="C15" s="153" t="s">
        <v>30</v>
      </c>
      <c r="D15" s="154"/>
      <c r="E15" s="85">
        <v>43</v>
      </c>
      <c r="F15" s="85">
        <v>0</v>
      </c>
      <c r="G15" s="85">
        <v>0</v>
      </c>
      <c r="H15" s="85">
        <v>0</v>
      </c>
      <c r="I15" s="85">
        <v>4</v>
      </c>
      <c r="J15" s="118">
        <v>1</v>
      </c>
      <c r="K15" s="119">
        <v>38</v>
      </c>
    </row>
    <row r="16" spans="1:11" ht="15.75" customHeight="1">
      <c r="A16" s="222" t="s">
        <v>65</v>
      </c>
      <c r="B16" s="80"/>
      <c r="C16" s="104" t="s">
        <v>2</v>
      </c>
      <c r="D16" s="150"/>
      <c r="E16" s="88">
        <v>28</v>
      </c>
      <c r="F16" s="88">
        <v>1</v>
      </c>
      <c r="G16" s="88">
        <v>0</v>
      </c>
      <c r="H16" s="88">
        <v>0</v>
      </c>
      <c r="I16" s="88">
        <v>0</v>
      </c>
      <c r="J16" s="120">
        <v>1</v>
      </c>
      <c r="K16" s="121">
        <v>26</v>
      </c>
    </row>
    <row r="17" spans="1:11" ht="15.75" customHeight="1">
      <c r="A17" s="223"/>
      <c r="B17" s="68"/>
      <c r="C17" s="107" t="s">
        <v>23</v>
      </c>
      <c r="D17" s="90"/>
      <c r="E17" s="92">
        <v>74</v>
      </c>
      <c r="F17" s="70">
        <v>1</v>
      </c>
      <c r="G17" s="70">
        <v>0</v>
      </c>
      <c r="H17" s="70">
        <v>0</v>
      </c>
      <c r="I17" s="70">
        <v>0</v>
      </c>
      <c r="J17" s="70">
        <v>0</v>
      </c>
      <c r="K17" s="71">
        <v>73</v>
      </c>
    </row>
    <row r="18" spans="1:11" ht="15.75" customHeight="1">
      <c r="A18" s="223"/>
      <c r="B18" s="68"/>
      <c r="C18" s="105" t="s">
        <v>14</v>
      </c>
      <c r="D18" s="73"/>
      <c r="E18" s="70">
        <v>353</v>
      </c>
      <c r="F18" s="70">
        <v>0</v>
      </c>
      <c r="G18" s="70">
        <v>0</v>
      </c>
      <c r="H18" s="70">
        <v>1</v>
      </c>
      <c r="I18" s="70">
        <v>0</v>
      </c>
      <c r="J18" s="111">
        <v>3</v>
      </c>
      <c r="K18" s="71">
        <v>349</v>
      </c>
    </row>
    <row r="19" spans="1:11" ht="15.75" customHeight="1">
      <c r="A19" s="223"/>
      <c r="B19" s="101"/>
      <c r="C19" s="151" t="s">
        <v>20</v>
      </c>
      <c r="D19" s="152"/>
      <c r="E19" s="70">
        <v>79</v>
      </c>
      <c r="F19" s="70">
        <v>1</v>
      </c>
      <c r="G19" s="70">
        <v>0</v>
      </c>
      <c r="H19" s="70" t="s">
        <v>29</v>
      </c>
      <c r="I19" s="70">
        <v>0</v>
      </c>
      <c r="J19" s="111">
        <v>0</v>
      </c>
      <c r="K19" s="71">
        <v>78</v>
      </c>
    </row>
    <row r="20" spans="1:11" ht="15.75" customHeight="1" thickBot="1">
      <c r="A20" s="225"/>
      <c r="B20" s="95"/>
      <c r="C20" s="156" t="s">
        <v>30</v>
      </c>
      <c r="D20" s="157"/>
      <c r="E20" s="98">
        <v>20</v>
      </c>
      <c r="F20" s="98">
        <v>0</v>
      </c>
      <c r="G20" s="98">
        <v>0</v>
      </c>
      <c r="H20" s="98" t="s">
        <v>29</v>
      </c>
      <c r="I20" s="98">
        <v>0</v>
      </c>
      <c r="J20" s="125">
        <v>0</v>
      </c>
      <c r="K20" s="126">
        <v>20</v>
      </c>
    </row>
    <row r="21" spans="1:11">
      <c r="A21" s="100" t="s">
        <v>96</v>
      </c>
      <c r="B21" s="100"/>
      <c r="C21" s="146"/>
      <c r="D21" s="146"/>
      <c r="E21" s="146"/>
      <c r="F21" s="146"/>
      <c r="G21" s="146"/>
      <c r="H21" s="146"/>
      <c r="I21" s="146"/>
      <c r="J21" s="146"/>
      <c r="K21" s="146"/>
    </row>
    <row r="22" spans="1:11">
      <c r="A22" s="158" t="s">
        <v>105</v>
      </c>
      <c r="B22" s="158"/>
      <c r="C22" s="146"/>
      <c r="D22" s="146"/>
      <c r="E22" s="146"/>
      <c r="F22" s="146"/>
      <c r="G22" s="146"/>
      <c r="H22" s="146"/>
      <c r="I22" s="146"/>
      <c r="J22" s="146"/>
      <c r="K22" s="146"/>
    </row>
  </sheetData>
  <mergeCells count="12">
    <mergeCell ref="A16:A20"/>
    <mergeCell ref="A11:A15"/>
    <mergeCell ref="A6:A10"/>
    <mergeCell ref="A2:K2"/>
    <mergeCell ref="I4:I5"/>
    <mergeCell ref="J4:J5"/>
    <mergeCell ref="K4:K5"/>
    <mergeCell ref="C4:C5"/>
    <mergeCell ref="E4:E5"/>
    <mergeCell ref="F4:F5"/>
    <mergeCell ref="G4:G5"/>
    <mergeCell ref="H4:H5"/>
  </mergeCells>
  <phoneticPr fontId="6"/>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zoomScaleNormal="100" workbookViewId="0"/>
  </sheetViews>
  <sheetFormatPr defaultColWidth="8.625" defaultRowHeight="13.5"/>
  <cols>
    <col min="1" max="1" width="12.5" style="55" customWidth="1"/>
    <col min="2" max="2" width="0.5" style="55" customWidth="1"/>
    <col min="3" max="3" width="8.125" style="55" customWidth="1"/>
    <col min="4" max="4" width="3.5" style="55" customWidth="1"/>
    <col min="5" max="5" width="8.625" style="55" customWidth="1"/>
    <col min="6" max="17" width="11" style="56" customWidth="1"/>
    <col min="18" max="16384" width="8.625" style="56"/>
  </cols>
  <sheetData>
    <row r="1" spans="1:18" ht="41.25" customHeight="1"/>
    <row r="2" spans="1:18" ht="22.5" customHeight="1">
      <c r="A2" s="263" t="s">
        <v>102</v>
      </c>
      <c r="B2" s="263"/>
      <c r="C2" s="263"/>
      <c r="D2" s="263"/>
      <c r="E2" s="263"/>
      <c r="F2" s="263"/>
      <c r="G2" s="263"/>
      <c r="H2" s="263"/>
      <c r="I2" s="263"/>
      <c r="J2" s="263"/>
      <c r="K2" s="263"/>
      <c r="L2" s="270" t="s">
        <v>91</v>
      </c>
      <c r="M2" s="270"/>
      <c r="N2" s="270"/>
      <c r="O2" s="270"/>
      <c r="P2" s="270"/>
      <c r="Q2" s="270"/>
      <c r="R2" s="270"/>
    </row>
    <row r="3" spans="1:18" s="44" customFormat="1" ht="13.5" customHeight="1">
      <c r="A3" s="41"/>
      <c r="B3" s="41"/>
      <c r="C3" s="41"/>
      <c r="D3" s="41"/>
      <c r="E3" s="41"/>
      <c r="F3" s="41"/>
      <c r="G3" s="41"/>
      <c r="H3" s="41"/>
      <c r="I3" s="41"/>
      <c r="J3" s="41"/>
      <c r="K3" s="46"/>
      <c r="L3" s="46"/>
      <c r="M3" s="42"/>
      <c r="N3" s="42"/>
      <c r="O3" s="43"/>
      <c r="P3" s="43"/>
      <c r="Q3" s="43"/>
      <c r="R3" s="43"/>
    </row>
    <row r="4" spans="1:18" s="44" customFormat="1" ht="13.5" customHeight="1" thickBot="1">
      <c r="A4" s="60" t="s">
        <v>4</v>
      </c>
      <c r="B4" s="101"/>
      <c r="C4" s="102"/>
      <c r="D4" s="102"/>
      <c r="E4" s="101"/>
      <c r="F4" s="103"/>
      <c r="G4" s="103"/>
      <c r="H4" s="103"/>
      <c r="I4" s="103"/>
      <c r="J4" s="103"/>
      <c r="K4" s="103"/>
      <c r="L4" s="103"/>
      <c r="M4" s="58"/>
      <c r="N4" s="58"/>
      <c r="O4" s="127" t="s">
        <v>57</v>
      </c>
      <c r="Q4" s="43"/>
    </row>
    <row r="5" spans="1:18" s="44" customFormat="1" ht="21" customHeight="1">
      <c r="A5" s="264" t="s">
        <v>46</v>
      </c>
      <c r="B5" s="159"/>
      <c r="C5" s="233" t="s">
        <v>45</v>
      </c>
      <c r="D5" s="231"/>
      <c r="E5" s="265" t="s">
        <v>44</v>
      </c>
      <c r="F5" s="266" t="s">
        <v>56</v>
      </c>
      <c r="G5" s="266" t="s">
        <v>55</v>
      </c>
      <c r="H5" s="266" t="s">
        <v>54</v>
      </c>
      <c r="I5" s="266" t="s">
        <v>53</v>
      </c>
      <c r="J5" s="266" t="s">
        <v>52</v>
      </c>
      <c r="K5" s="257" t="s">
        <v>51</v>
      </c>
      <c r="L5" s="272" t="s">
        <v>50</v>
      </c>
      <c r="M5" s="266" t="s">
        <v>35</v>
      </c>
      <c r="N5" s="266" t="s">
        <v>49</v>
      </c>
      <c r="O5" s="257" t="s">
        <v>48</v>
      </c>
      <c r="P5" s="261"/>
      <c r="Q5" s="261"/>
    </row>
    <row r="6" spans="1:18" s="44" customFormat="1" ht="21" customHeight="1">
      <c r="A6" s="249"/>
      <c r="B6" s="140"/>
      <c r="C6" s="234"/>
      <c r="D6" s="232"/>
      <c r="E6" s="258"/>
      <c r="F6" s="267"/>
      <c r="G6" s="268" t="s">
        <v>25</v>
      </c>
      <c r="H6" s="268" t="s">
        <v>25</v>
      </c>
      <c r="I6" s="268" t="s">
        <v>25</v>
      </c>
      <c r="J6" s="268" t="s">
        <v>25</v>
      </c>
      <c r="K6" s="269" t="s">
        <v>25</v>
      </c>
      <c r="L6" s="273" t="s">
        <v>25</v>
      </c>
      <c r="M6" s="252"/>
      <c r="N6" s="252"/>
      <c r="O6" s="247"/>
      <c r="P6" s="262"/>
      <c r="Q6" s="262"/>
    </row>
    <row r="7" spans="1:18" s="44" customFormat="1" ht="15" customHeight="1">
      <c r="A7" s="222" t="s">
        <v>67</v>
      </c>
      <c r="B7" s="80"/>
      <c r="C7" s="274" t="s">
        <v>2</v>
      </c>
      <c r="D7" s="275"/>
      <c r="E7" s="81">
        <v>64</v>
      </c>
      <c r="F7" s="81">
        <v>2</v>
      </c>
      <c r="G7" s="81">
        <v>3</v>
      </c>
      <c r="H7" s="81">
        <v>27</v>
      </c>
      <c r="I7" s="81">
        <v>3</v>
      </c>
      <c r="J7" s="81">
        <v>2</v>
      </c>
      <c r="K7" s="72">
        <v>3</v>
      </c>
      <c r="L7" s="117">
        <v>14</v>
      </c>
      <c r="M7" s="81">
        <v>3</v>
      </c>
      <c r="N7" s="81">
        <v>7</v>
      </c>
      <c r="O7" s="72">
        <v>0</v>
      </c>
      <c r="P7" s="43"/>
      <c r="Q7" s="57"/>
    </row>
    <row r="8" spans="1:18" s="44" customFormat="1" ht="15" customHeight="1">
      <c r="A8" s="223"/>
      <c r="B8" s="68"/>
      <c r="C8" s="276" t="s">
        <v>92</v>
      </c>
      <c r="D8" s="277"/>
      <c r="E8" s="70">
        <v>75</v>
      </c>
      <c r="F8" s="70">
        <v>0</v>
      </c>
      <c r="G8" s="70">
        <v>0</v>
      </c>
      <c r="H8" s="70">
        <v>0</v>
      </c>
      <c r="I8" s="70">
        <v>1</v>
      </c>
      <c r="J8" s="70">
        <v>0</v>
      </c>
      <c r="K8" s="71">
        <v>13</v>
      </c>
      <c r="L8" s="111">
        <v>53</v>
      </c>
      <c r="M8" s="70">
        <v>8</v>
      </c>
      <c r="N8" s="70">
        <v>0</v>
      </c>
      <c r="O8" s="71">
        <v>0</v>
      </c>
      <c r="P8" s="43"/>
      <c r="Q8" s="57"/>
    </row>
    <row r="9" spans="1:18" s="44" customFormat="1" ht="15" customHeight="1">
      <c r="A9" s="223"/>
      <c r="B9" s="68"/>
      <c r="C9" s="276" t="s">
        <v>9</v>
      </c>
      <c r="D9" s="277"/>
      <c r="E9" s="70">
        <v>378</v>
      </c>
      <c r="F9" s="70">
        <v>2</v>
      </c>
      <c r="G9" s="70">
        <v>3</v>
      </c>
      <c r="H9" s="70">
        <v>7</v>
      </c>
      <c r="I9" s="70">
        <v>4</v>
      </c>
      <c r="J9" s="70">
        <v>9</v>
      </c>
      <c r="K9" s="71">
        <v>31</v>
      </c>
      <c r="L9" s="111">
        <v>195</v>
      </c>
      <c r="M9" s="70">
        <v>109</v>
      </c>
      <c r="N9" s="70">
        <v>18</v>
      </c>
      <c r="O9" s="71">
        <v>0</v>
      </c>
      <c r="P9" s="43"/>
      <c r="Q9" s="57"/>
    </row>
    <row r="10" spans="1:18" s="44" customFormat="1" ht="15" customHeight="1">
      <c r="A10" s="223"/>
      <c r="B10" s="68"/>
      <c r="C10" s="276" t="s">
        <v>10</v>
      </c>
      <c r="D10" s="277"/>
      <c r="E10" s="70">
        <v>104</v>
      </c>
      <c r="F10" s="70">
        <v>3</v>
      </c>
      <c r="G10" s="70">
        <v>1</v>
      </c>
      <c r="H10" s="70">
        <v>7</v>
      </c>
      <c r="I10" s="70">
        <v>10</v>
      </c>
      <c r="J10" s="70">
        <v>4</v>
      </c>
      <c r="K10" s="71">
        <v>6</v>
      </c>
      <c r="L10" s="111">
        <v>62</v>
      </c>
      <c r="M10" s="70">
        <v>7</v>
      </c>
      <c r="N10" s="70">
        <v>4</v>
      </c>
      <c r="O10" s="71">
        <v>0</v>
      </c>
      <c r="P10" s="43"/>
      <c r="Q10" s="57"/>
    </row>
    <row r="11" spans="1:18" s="44" customFormat="1" ht="15" customHeight="1" thickBot="1">
      <c r="A11" s="225"/>
      <c r="B11" s="95"/>
      <c r="C11" s="278" t="s">
        <v>11</v>
      </c>
      <c r="D11" s="279"/>
      <c r="E11" s="98">
        <v>60</v>
      </c>
      <c r="F11" s="98">
        <v>6</v>
      </c>
      <c r="G11" s="98">
        <v>2</v>
      </c>
      <c r="H11" s="98">
        <v>9</v>
      </c>
      <c r="I11" s="98">
        <v>7</v>
      </c>
      <c r="J11" s="98">
        <v>15</v>
      </c>
      <c r="K11" s="126">
        <v>9</v>
      </c>
      <c r="L11" s="125">
        <v>7</v>
      </c>
      <c r="M11" s="98">
        <v>1</v>
      </c>
      <c r="N11" s="98">
        <v>4</v>
      </c>
      <c r="O11" s="126">
        <v>0</v>
      </c>
      <c r="P11" s="43"/>
      <c r="Q11" s="57"/>
    </row>
    <row r="12" spans="1:18" s="44" customFormat="1" ht="13.5" customHeight="1">
      <c r="A12" s="52"/>
      <c r="B12" s="52"/>
      <c r="C12" s="53"/>
      <c r="D12" s="53"/>
      <c r="E12" s="54"/>
      <c r="F12" s="54"/>
      <c r="G12" s="54"/>
      <c r="H12" s="54"/>
      <c r="I12" s="54"/>
      <c r="J12" s="54"/>
      <c r="K12" s="54"/>
      <c r="L12" s="54"/>
      <c r="M12" s="54"/>
      <c r="N12" s="54"/>
      <c r="O12" s="54"/>
      <c r="P12" s="43"/>
      <c r="Q12" s="57"/>
    </row>
    <row r="13" spans="1:18" s="44" customFormat="1" ht="13.5" customHeight="1" thickBot="1">
      <c r="A13" s="60" t="s">
        <v>4</v>
      </c>
      <c r="B13" s="160"/>
      <c r="C13" s="161"/>
      <c r="D13" s="161"/>
      <c r="E13" s="160"/>
      <c r="F13" s="162"/>
      <c r="G13" s="162"/>
      <c r="H13" s="162"/>
      <c r="I13" s="162"/>
      <c r="J13" s="162"/>
      <c r="K13" s="162"/>
      <c r="L13" s="162"/>
      <c r="M13" s="162"/>
      <c r="N13" s="162"/>
      <c r="O13" s="162"/>
      <c r="P13" s="56"/>
      <c r="Q13" s="127" t="s">
        <v>47</v>
      </c>
    </row>
    <row r="14" spans="1:18" s="47" customFormat="1" ht="21" customHeight="1">
      <c r="A14" s="264" t="s">
        <v>46</v>
      </c>
      <c r="B14" s="271" t="s">
        <v>45</v>
      </c>
      <c r="C14" s="233" t="s">
        <v>45</v>
      </c>
      <c r="D14" s="231"/>
      <c r="E14" s="288" t="s">
        <v>44</v>
      </c>
      <c r="F14" s="290" t="s">
        <v>43</v>
      </c>
      <c r="G14" s="266" t="s">
        <v>42</v>
      </c>
      <c r="H14" s="266" t="s">
        <v>41</v>
      </c>
      <c r="I14" s="266" t="s">
        <v>40</v>
      </c>
      <c r="J14" s="266" t="s">
        <v>39</v>
      </c>
      <c r="K14" s="285" t="s">
        <v>38</v>
      </c>
      <c r="L14" s="272" t="s">
        <v>37</v>
      </c>
      <c r="M14" s="266" t="s">
        <v>36</v>
      </c>
      <c r="N14" s="266" t="s">
        <v>35</v>
      </c>
      <c r="O14" s="266" t="s">
        <v>34</v>
      </c>
      <c r="P14" s="266" t="s">
        <v>33</v>
      </c>
      <c r="Q14" s="257" t="s">
        <v>32</v>
      </c>
    </row>
    <row r="15" spans="1:18" s="47" customFormat="1" ht="21" customHeight="1">
      <c r="A15" s="249"/>
      <c r="B15" s="248"/>
      <c r="C15" s="234"/>
      <c r="D15" s="232"/>
      <c r="E15" s="289"/>
      <c r="F15" s="291"/>
      <c r="G15" s="267"/>
      <c r="H15" s="267"/>
      <c r="I15" s="267"/>
      <c r="J15" s="267"/>
      <c r="K15" s="286"/>
      <c r="L15" s="287"/>
      <c r="M15" s="267"/>
      <c r="N15" s="267"/>
      <c r="O15" s="267"/>
      <c r="P15" s="267"/>
      <c r="Q15" s="280"/>
    </row>
    <row r="16" spans="1:18" s="47" customFormat="1" ht="15" customHeight="1">
      <c r="A16" s="222" t="s">
        <v>58</v>
      </c>
      <c r="B16" s="73"/>
      <c r="C16" s="281" t="s">
        <v>12</v>
      </c>
      <c r="D16" s="282"/>
      <c r="E16" s="70">
        <v>43</v>
      </c>
      <c r="F16" s="163">
        <v>0</v>
      </c>
      <c r="G16" s="70">
        <v>12</v>
      </c>
      <c r="H16" s="70">
        <v>16</v>
      </c>
      <c r="I16" s="71">
        <v>0</v>
      </c>
      <c r="J16" s="164">
        <v>0</v>
      </c>
      <c r="K16" s="72">
        <v>0</v>
      </c>
      <c r="L16" s="117">
        <v>0</v>
      </c>
      <c r="M16" s="111">
        <v>2</v>
      </c>
      <c r="N16" s="70">
        <v>5</v>
      </c>
      <c r="O16" s="70">
        <v>5</v>
      </c>
      <c r="P16" s="83">
        <v>3</v>
      </c>
      <c r="Q16" s="72">
        <v>0</v>
      </c>
    </row>
    <row r="17" spans="1:17" s="47" customFormat="1" ht="15" customHeight="1">
      <c r="A17" s="223"/>
      <c r="B17" s="73"/>
      <c r="C17" s="283" t="s">
        <v>13</v>
      </c>
      <c r="D17" s="284"/>
      <c r="E17" s="70">
        <v>59</v>
      </c>
      <c r="F17" s="165">
        <v>0</v>
      </c>
      <c r="G17" s="70">
        <v>0</v>
      </c>
      <c r="H17" s="70">
        <v>0</v>
      </c>
      <c r="I17" s="71">
        <v>0</v>
      </c>
      <c r="J17" s="70">
        <v>0</v>
      </c>
      <c r="K17" s="71">
        <v>0</v>
      </c>
      <c r="L17" s="111">
        <v>3</v>
      </c>
      <c r="M17" s="111">
        <v>4</v>
      </c>
      <c r="N17" s="70">
        <v>48</v>
      </c>
      <c r="O17" s="70">
        <v>3</v>
      </c>
      <c r="P17" s="83">
        <v>1</v>
      </c>
      <c r="Q17" s="71">
        <v>0</v>
      </c>
    </row>
    <row r="18" spans="1:17" s="48" customFormat="1" ht="15" customHeight="1">
      <c r="A18" s="223"/>
      <c r="B18" s="73"/>
      <c r="C18" s="283" t="s">
        <v>14</v>
      </c>
      <c r="D18" s="284"/>
      <c r="E18" s="70">
        <v>318</v>
      </c>
      <c r="F18" s="165">
        <v>4</v>
      </c>
      <c r="G18" s="70">
        <v>13</v>
      </c>
      <c r="H18" s="70">
        <v>4</v>
      </c>
      <c r="I18" s="71">
        <v>4</v>
      </c>
      <c r="J18" s="70">
        <v>2</v>
      </c>
      <c r="K18" s="71">
        <v>2</v>
      </c>
      <c r="L18" s="111">
        <v>17</v>
      </c>
      <c r="M18" s="111">
        <v>24</v>
      </c>
      <c r="N18" s="70">
        <v>218</v>
      </c>
      <c r="O18" s="70">
        <v>19</v>
      </c>
      <c r="P18" s="83">
        <v>10</v>
      </c>
      <c r="Q18" s="71">
        <v>1</v>
      </c>
    </row>
    <row r="19" spans="1:17" s="47" customFormat="1" ht="15" customHeight="1">
      <c r="A19" s="223"/>
      <c r="B19" s="73"/>
      <c r="C19" s="283" t="s">
        <v>20</v>
      </c>
      <c r="D19" s="284"/>
      <c r="E19" s="70">
        <v>96</v>
      </c>
      <c r="F19" s="165">
        <v>0</v>
      </c>
      <c r="G19" s="70">
        <v>17</v>
      </c>
      <c r="H19" s="70">
        <v>3</v>
      </c>
      <c r="I19" s="71">
        <v>0</v>
      </c>
      <c r="J19" s="70">
        <v>0</v>
      </c>
      <c r="K19" s="71">
        <v>0</v>
      </c>
      <c r="L19" s="111">
        <v>3</v>
      </c>
      <c r="M19" s="111">
        <v>3</v>
      </c>
      <c r="N19" s="70">
        <v>64</v>
      </c>
      <c r="O19" s="70">
        <v>5</v>
      </c>
      <c r="P19" s="83">
        <v>1</v>
      </c>
      <c r="Q19" s="71">
        <v>0</v>
      </c>
    </row>
    <row r="20" spans="1:17" s="47" customFormat="1" ht="15" customHeight="1">
      <c r="A20" s="224"/>
      <c r="B20" s="76"/>
      <c r="C20" s="294" t="s">
        <v>15</v>
      </c>
      <c r="D20" s="295"/>
      <c r="E20" s="85">
        <v>47</v>
      </c>
      <c r="F20" s="166">
        <v>0</v>
      </c>
      <c r="G20" s="85">
        <v>12</v>
      </c>
      <c r="H20" s="85">
        <v>18</v>
      </c>
      <c r="I20" s="119">
        <v>3</v>
      </c>
      <c r="J20" s="85">
        <v>1</v>
      </c>
      <c r="K20" s="119">
        <v>0</v>
      </c>
      <c r="L20" s="118">
        <v>4</v>
      </c>
      <c r="M20" s="118">
        <v>1</v>
      </c>
      <c r="N20" s="85">
        <v>3</v>
      </c>
      <c r="O20" s="85">
        <v>3</v>
      </c>
      <c r="P20" s="86">
        <v>2</v>
      </c>
      <c r="Q20" s="119">
        <v>0</v>
      </c>
    </row>
    <row r="21" spans="1:17" s="47" customFormat="1" ht="15" customHeight="1">
      <c r="A21" s="222" t="s">
        <v>66</v>
      </c>
      <c r="B21" s="73"/>
      <c r="C21" s="281" t="s">
        <v>12</v>
      </c>
      <c r="D21" s="282"/>
      <c r="E21" s="70">
        <v>48</v>
      </c>
      <c r="F21" s="163">
        <v>0</v>
      </c>
      <c r="G21" s="70">
        <v>19</v>
      </c>
      <c r="H21" s="70">
        <v>1</v>
      </c>
      <c r="I21" s="71">
        <v>0</v>
      </c>
      <c r="J21" s="164"/>
      <c r="K21" s="72">
        <v>0</v>
      </c>
      <c r="L21" s="117">
        <v>1</v>
      </c>
      <c r="M21" s="111">
        <v>2</v>
      </c>
      <c r="N21" s="70">
        <v>20</v>
      </c>
      <c r="O21" s="70">
        <v>4</v>
      </c>
      <c r="P21" s="83">
        <v>1</v>
      </c>
      <c r="Q21" s="72">
        <v>0</v>
      </c>
    </row>
    <row r="22" spans="1:17" s="47" customFormat="1" ht="15" customHeight="1">
      <c r="A22" s="223"/>
      <c r="B22" s="73"/>
      <c r="C22" s="283" t="s">
        <v>13</v>
      </c>
      <c r="D22" s="284"/>
      <c r="E22" s="70">
        <v>63</v>
      </c>
      <c r="F22" s="165">
        <v>0</v>
      </c>
      <c r="G22" s="70">
        <v>1</v>
      </c>
      <c r="H22" s="70">
        <v>0</v>
      </c>
      <c r="I22" s="71">
        <v>0</v>
      </c>
      <c r="J22" s="70">
        <v>0</v>
      </c>
      <c r="K22" s="71">
        <v>1</v>
      </c>
      <c r="L22" s="111">
        <v>0</v>
      </c>
      <c r="M22" s="111">
        <v>1</v>
      </c>
      <c r="N22" s="70">
        <v>59</v>
      </c>
      <c r="O22" s="70">
        <v>1</v>
      </c>
      <c r="P22" s="83">
        <v>0</v>
      </c>
      <c r="Q22" s="71">
        <v>0</v>
      </c>
    </row>
    <row r="23" spans="1:17" ht="15" customHeight="1">
      <c r="A23" s="223"/>
      <c r="B23" s="73"/>
      <c r="C23" s="283" t="s">
        <v>14</v>
      </c>
      <c r="D23" s="284"/>
      <c r="E23" s="70">
        <v>288</v>
      </c>
      <c r="F23" s="165">
        <v>0</v>
      </c>
      <c r="G23" s="70">
        <v>14</v>
      </c>
      <c r="H23" s="70">
        <v>5</v>
      </c>
      <c r="I23" s="71">
        <v>0</v>
      </c>
      <c r="J23" s="70">
        <v>0</v>
      </c>
      <c r="K23" s="71">
        <v>0</v>
      </c>
      <c r="L23" s="111">
        <v>9</v>
      </c>
      <c r="M23" s="111">
        <v>35</v>
      </c>
      <c r="N23" s="70">
        <v>198</v>
      </c>
      <c r="O23" s="70">
        <v>20</v>
      </c>
      <c r="P23" s="83">
        <v>7</v>
      </c>
      <c r="Q23" s="71">
        <v>0</v>
      </c>
    </row>
    <row r="24" spans="1:17" ht="15" customHeight="1">
      <c r="A24" s="223"/>
      <c r="B24" s="73"/>
      <c r="C24" s="283" t="s">
        <v>20</v>
      </c>
      <c r="D24" s="284"/>
      <c r="E24" s="70">
        <v>85</v>
      </c>
      <c r="F24" s="165">
        <v>0</v>
      </c>
      <c r="G24" s="70">
        <v>11</v>
      </c>
      <c r="H24" s="70">
        <v>1</v>
      </c>
      <c r="I24" s="71">
        <v>0</v>
      </c>
      <c r="J24" s="70">
        <v>0</v>
      </c>
      <c r="K24" s="71">
        <v>0</v>
      </c>
      <c r="L24" s="111">
        <v>0</v>
      </c>
      <c r="M24" s="111">
        <v>10</v>
      </c>
      <c r="N24" s="70">
        <v>59</v>
      </c>
      <c r="O24" s="70">
        <v>4</v>
      </c>
      <c r="P24" s="83">
        <v>0</v>
      </c>
      <c r="Q24" s="71">
        <v>0</v>
      </c>
    </row>
    <row r="25" spans="1:17" ht="15" customHeight="1">
      <c r="A25" s="224"/>
      <c r="B25" s="76"/>
      <c r="C25" s="294" t="s">
        <v>15</v>
      </c>
      <c r="D25" s="295"/>
      <c r="E25" s="85">
        <v>32</v>
      </c>
      <c r="F25" s="166">
        <v>0</v>
      </c>
      <c r="G25" s="85">
        <v>7</v>
      </c>
      <c r="H25" s="85">
        <v>5</v>
      </c>
      <c r="I25" s="119">
        <v>0</v>
      </c>
      <c r="J25" s="85">
        <v>0</v>
      </c>
      <c r="K25" s="119">
        <v>0</v>
      </c>
      <c r="L25" s="118">
        <v>1</v>
      </c>
      <c r="M25" s="118">
        <v>3</v>
      </c>
      <c r="N25" s="85">
        <v>13</v>
      </c>
      <c r="O25" s="85">
        <v>3</v>
      </c>
      <c r="P25" s="86">
        <v>0</v>
      </c>
      <c r="Q25" s="119">
        <v>0</v>
      </c>
    </row>
    <row r="26" spans="1:17" s="47" customFormat="1" ht="15" customHeight="1">
      <c r="A26" s="222" t="s">
        <v>78</v>
      </c>
      <c r="B26" s="150"/>
      <c r="C26" s="296" t="s">
        <v>12</v>
      </c>
      <c r="D26" s="297"/>
      <c r="E26" s="88">
        <v>35</v>
      </c>
      <c r="F26" s="167">
        <v>0</v>
      </c>
      <c r="G26" s="88">
        <v>9</v>
      </c>
      <c r="H26" s="88">
        <v>0</v>
      </c>
      <c r="I26" s="121">
        <v>0</v>
      </c>
      <c r="J26" s="168">
        <v>0</v>
      </c>
      <c r="K26" s="121">
        <v>0</v>
      </c>
      <c r="L26" s="120">
        <v>0</v>
      </c>
      <c r="M26" s="120">
        <v>0</v>
      </c>
      <c r="N26" s="88">
        <v>18</v>
      </c>
      <c r="O26" s="88">
        <v>7</v>
      </c>
      <c r="P26" s="89">
        <v>1</v>
      </c>
      <c r="Q26" s="121">
        <v>0</v>
      </c>
    </row>
    <row r="27" spans="1:17" s="47" customFormat="1" ht="15" customHeight="1">
      <c r="A27" s="223"/>
      <c r="B27" s="73"/>
      <c r="C27" s="283" t="s">
        <v>13</v>
      </c>
      <c r="D27" s="284"/>
      <c r="E27" s="70">
        <v>61</v>
      </c>
      <c r="F27" s="165">
        <v>0</v>
      </c>
      <c r="G27" s="70">
        <v>3</v>
      </c>
      <c r="H27" s="70">
        <v>0</v>
      </c>
      <c r="I27" s="71">
        <v>0</v>
      </c>
      <c r="J27" s="70">
        <v>0</v>
      </c>
      <c r="K27" s="71">
        <v>0</v>
      </c>
      <c r="L27" s="111">
        <v>1</v>
      </c>
      <c r="M27" s="111">
        <v>1</v>
      </c>
      <c r="N27" s="70">
        <v>49</v>
      </c>
      <c r="O27" s="70">
        <v>7</v>
      </c>
      <c r="P27" s="83">
        <v>0</v>
      </c>
      <c r="Q27" s="71">
        <v>0</v>
      </c>
    </row>
    <row r="28" spans="1:17" ht="15" customHeight="1">
      <c r="A28" s="223"/>
      <c r="B28" s="73"/>
      <c r="C28" s="283" t="s">
        <v>14</v>
      </c>
      <c r="D28" s="284"/>
      <c r="E28" s="70">
        <v>268</v>
      </c>
      <c r="F28" s="165">
        <v>0</v>
      </c>
      <c r="G28" s="70">
        <v>3</v>
      </c>
      <c r="H28" s="70">
        <v>0</v>
      </c>
      <c r="I28" s="71">
        <v>2</v>
      </c>
      <c r="J28" s="70">
        <v>1</v>
      </c>
      <c r="K28" s="71">
        <v>2</v>
      </c>
      <c r="L28" s="111">
        <v>0</v>
      </c>
      <c r="M28" s="111">
        <v>3</v>
      </c>
      <c r="N28" s="70">
        <v>206</v>
      </c>
      <c r="O28" s="70">
        <v>38</v>
      </c>
      <c r="P28" s="83">
        <v>13</v>
      </c>
      <c r="Q28" s="71">
        <v>0</v>
      </c>
    </row>
    <row r="29" spans="1:17" ht="15" customHeight="1">
      <c r="A29" s="223"/>
      <c r="B29" s="73"/>
      <c r="C29" s="283" t="s">
        <v>20</v>
      </c>
      <c r="D29" s="284"/>
      <c r="E29" s="70">
        <v>71</v>
      </c>
      <c r="F29" s="165">
        <v>0</v>
      </c>
      <c r="G29" s="70">
        <v>3</v>
      </c>
      <c r="H29" s="70">
        <v>2</v>
      </c>
      <c r="I29" s="71">
        <v>0</v>
      </c>
      <c r="J29" s="70">
        <v>0</v>
      </c>
      <c r="K29" s="71">
        <v>0</v>
      </c>
      <c r="L29" s="111">
        <v>0</v>
      </c>
      <c r="M29" s="111">
        <v>1</v>
      </c>
      <c r="N29" s="70">
        <v>62</v>
      </c>
      <c r="O29" s="70">
        <v>2</v>
      </c>
      <c r="P29" s="83">
        <v>1</v>
      </c>
      <c r="Q29" s="71">
        <v>0</v>
      </c>
    </row>
    <row r="30" spans="1:17" ht="15" customHeight="1" thickBot="1">
      <c r="A30" s="225"/>
      <c r="B30" s="96"/>
      <c r="C30" s="292" t="s">
        <v>15</v>
      </c>
      <c r="D30" s="293"/>
      <c r="E30" s="98">
        <v>31</v>
      </c>
      <c r="F30" s="169">
        <v>0</v>
      </c>
      <c r="G30" s="98">
        <v>13</v>
      </c>
      <c r="H30" s="98">
        <v>3</v>
      </c>
      <c r="I30" s="126">
        <v>0</v>
      </c>
      <c r="J30" s="98">
        <v>0</v>
      </c>
      <c r="K30" s="126">
        <v>0</v>
      </c>
      <c r="L30" s="125">
        <v>0</v>
      </c>
      <c r="M30" s="125">
        <v>1</v>
      </c>
      <c r="N30" s="98">
        <v>11</v>
      </c>
      <c r="O30" s="98">
        <v>2</v>
      </c>
      <c r="P30" s="99">
        <v>1</v>
      </c>
      <c r="Q30" s="126">
        <v>0</v>
      </c>
    </row>
    <row r="31" spans="1:17">
      <c r="A31" s="100" t="s">
        <v>96</v>
      </c>
    </row>
    <row r="32" spans="1:17">
      <c r="A32" s="170" t="s">
        <v>106</v>
      </c>
    </row>
  </sheetData>
  <mergeCells count="57">
    <mergeCell ref="C27:D27"/>
    <mergeCell ref="C28:D28"/>
    <mergeCell ref="C29:D29"/>
    <mergeCell ref="C30:D30"/>
    <mergeCell ref="A7:A11"/>
    <mergeCell ref="A16:A20"/>
    <mergeCell ref="A21:A25"/>
    <mergeCell ref="A26:A30"/>
    <mergeCell ref="C21:D21"/>
    <mergeCell ref="C22:D22"/>
    <mergeCell ref="C23:D23"/>
    <mergeCell ref="C24:D24"/>
    <mergeCell ref="C25:D25"/>
    <mergeCell ref="C26:D26"/>
    <mergeCell ref="C20:D20"/>
    <mergeCell ref="A14:A15"/>
    <mergeCell ref="Q14:Q15"/>
    <mergeCell ref="C16:D16"/>
    <mergeCell ref="C17:D17"/>
    <mergeCell ref="C18:D18"/>
    <mergeCell ref="C19:D19"/>
    <mergeCell ref="K14:K15"/>
    <mergeCell ref="L14:L15"/>
    <mergeCell ref="M14:M15"/>
    <mergeCell ref="N14:N15"/>
    <mergeCell ref="O14:O15"/>
    <mergeCell ref="P14:P15"/>
    <mergeCell ref="E14:E15"/>
    <mergeCell ref="F14:F15"/>
    <mergeCell ref="G14:G15"/>
    <mergeCell ref="H14:H15"/>
    <mergeCell ref="I14:I15"/>
    <mergeCell ref="B14:B15"/>
    <mergeCell ref="C14:D15"/>
    <mergeCell ref="L5:L6"/>
    <mergeCell ref="M5:M6"/>
    <mergeCell ref="N5:N6"/>
    <mergeCell ref="J14:J15"/>
    <mergeCell ref="C7:D7"/>
    <mergeCell ref="C8:D8"/>
    <mergeCell ref="C9:D9"/>
    <mergeCell ref="C10:D10"/>
    <mergeCell ref="C11:D11"/>
    <mergeCell ref="O5:O6"/>
    <mergeCell ref="P5:P6"/>
    <mergeCell ref="Q5:Q6"/>
    <mergeCell ref="A2:K2"/>
    <mergeCell ref="A5:A6"/>
    <mergeCell ref="C5:D6"/>
    <mergeCell ref="E5:E6"/>
    <mergeCell ref="F5:F6"/>
    <mergeCell ref="G5:G6"/>
    <mergeCell ref="H5:H6"/>
    <mergeCell ref="I5:I6"/>
    <mergeCell ref="J5:J6"/>
    <mergeCell ref="K5:K6"/>
    <mergeCell ref="L2:R2"/>
  </mergeCells>
  <phoneticPr fontId="6"/>
  <pageMargins left="0.78740157480314965" right="0.78740157480314965" top="0.59055118110236227" bottom="0.78740157480314965" header="0.59055118110236227" footer="0.59055118110236227"/>
  <pageSetup paperSize="9" pageOrder="overThenDown"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zoomScaleNormal="100" workbookViewId="0">
      <selection activeCell="C1" sqref="C1"/>
    </sheetView>
  </sheetViews>
  <sheetFormatPr defaultColWidth="9" defaultRowHeight="13.5"/>
  <cols>
    <col min="1" max="1" width="10.125" style="56" customWidth="1"/>
    <col min="2" max="2" width="0.5" style="56" customWidth="1"/>
    <col min="3" max="3" width="12.5" style="55" customWidth="1"/>
    <col min="4" max="4" width="8.625" style="55" customWidth="1"/>
    <col min="5" max="5" width="10.5" style="55" customWidth="1"/>
    <col min="6" max="12" width="8.75" style="56" customWidth="1"/>
    <col min="13" max="16384" width="9" style="56"/>
  </cols>
  <sheetData>
    <row r="1" spans="1:18" s="47" customFormat="1" ht="36.75" customHeight="1">
      <c r="C1" s="53"/>
      <c r="D1" s="48"/>
      <c r="E1" s="54"/>
      <c r="F1" s="49"/>
      <c r="G1" s="49"/>
      <c r="H1" s="54"/>
      <c r="I1" s="54"/>
      <c r="J1" s="54"/>
      <c r="K1" s="54"/>
      <c r="L1" s="54"/>
      <c r="M1" s="54"/>
      <c r="N1" s="54"/>
      <c r="O1" s="54"/>
      <c r="P1" s="54"/>
      <c r="Q1" s="54"/>
      <c r="R1" s="54"/>
    </row>
    <row r="2" spans="1:18" s="47" customFormat="1" ht="22.5" customHeight="1">
      <c r="C2" s="298" t="s">
        <v>103</v>
      </c>
      <c r="D2" s="298"/>
      <c r="E2" s="298"/>
      <c r="F2" s="298"/>
      <c r="G2" s="298"/>
      <c r="H2" s="298"/>
      <c r="I2" s="298"/>
      <c r="J2" s="298"/>
      <c r="K2" s="51" t="s">
        <v>93</v>
      </c>
      <c r="M2" s="54"/>
      <c r="N2" s="54"/>
      <c r="O2" s="54"/>
    </row>
    <row r="3" spans="1:18" s="47" customFormat="1" ht="13.5" customHeight="1">
      <c r="C3" s="50"/>
      <c r="D3" s="50"/>
      <c r="E3" s="50"/>
      <c r="F3" s="50"/>
      <c r="G3" s="50"/>
      <c r="H3" s="50"/>
      <c r="I3" s="50"/>
      <c r="J3" s="50"/>
      <c r="K3" s="45"/>
      <c r="L3" s="45"/>
      <c r="M3" s="51"/>
      <c r="N3" s="54"/>
      <c r="O3" s="54"/>
      <c r="P3" s="54"/>
    </row>
    <row r="4" spans="1:18" s="47" customFormat="1" ht="13.5" customHeight="1" thickBot="1">
      <c r="A4" s="171" t="s">
        <v>4</v>
      </c>
      <c r="B4" s="172"/>
      <c r="C4" s="173"/>
      <c r="D4" s="174"/>
      <c r="E4" s="175"/>
      <c r="F4" s="174"/>
      <c r="G4" s="174"/>
      <c r="H4" s="174"/>
      <c r="I4" s="174"/>
      <c r="J4" s="174"/>
      <c r="K4" s="174"/>
      <c r="L4" s="174"/>
      <c r="M4" s="174"/>
      <c r="N4" s="174"/>
      <c r="O4" s="174"/>
      <c r="P4" s="176" t="s">
        <v>47</v>
      </c>
    </row>
    <row r="5" spans="1:18" s="47" customFormat="1" ht="21" customHeight="1">
      <c r="A5" s="299" t="s">
        <v>59</v>
      </c>
      <c r="B5" s="177"/>
      <c r="C5" s="301" t="s">
        <v>45</v>
      </c>
      <c r="D5" s="303" t="s">
        <v>44</v>
      </c>
      <c r="E5" s="305" t="s">
        <v>43</v>
      </c>
      <c r="F5" s="307" t="s">
        <v>42</v>
      </c>
      <c r="G5" s="307" t="s">
        <v>41</v>
      </c>
      <c r="H5" s="307" t="s">
        <v>40</v>
      </c>
      <c r="I5" s="307" t="s">
        <v>39</v>
      </c>
      <c r="J5" s="309" t="s">
        <v>38</v>
      </c>
      <c r="K5" s="316" t="s">
        <v>37</v>
      </c>
      <c r="L5" s="316" t="s">
        <v>36</v>
      </c>
      <c r="M5" s="307" t="s">
        <v>35</v>
      </c>
      <c r="N5" s="307" t="s">
        <v>34</v>
      </c>
      <c r="O5" s="307" t="s">
        <v>33</v>
      </c>
      <c r="P5" s="309" t="s">
        <v>32</v>
      </c>
    </row>
    <row r="6" spans="1:18" s="47" customFormat="1" ht="21" customHeight="1">
      <c r="A6" s="300"/>
      <c r="B6" s="178"/>
      <c r="C6" s="302"/>
      <c r="D6" s="304"/>
      <c r="E6" s="306"/>
      <c r="F6" s="308"/>
      <c r="G6" s="308" t="s">
        <v>25</v>
      </c>
      <c r="H6" s="308" t="s">
        <v>25</v>
      </c>
      <c r="I6" s="308" t="s">
        <v>25</v>
      </c>
      <c r="J6" s="310" t="s">
        <v>25</v>
      </c>
      <c r="K6" s="317" t="s">
        <v>25</v>
      </c>
      <c r="L6" s="318"/>
      <c r="M6" s="311"/>
      <c r="N6" s="311"/>
      <c r="O6" s="311"/>
      <c r="P6" s="315"/>
    </row>
    <row r="7" spans="1:18" s="47" customFormat="1" ht="16.5" customHeight="1">
      <c r="A7" s="312" t="s">
        <v>66</v>
      </c>
      <c r="B7" s="179"/>
      <c r="C7" s="180" t="s">
        <v>2</v>
      </c>
      <c r="D7" s="181">
        <v>48</v>
      </c>
      <c r="E7" s="182">
        <v>20</v>
      </c>
      <c r="F7" s="181">
        <v>0</v>
      </c>
      <c r="G7" s="181">
        <v>0</v>
      </c>
      <c r="H7" s="183">
        <v>0</v>
      </c>
      <c r="I7" s="184">
        <v>0</v>
      </c>
      <c r="J7" s="185">
        <v>0</v>
      </c>
      <c r="K7" s="186">
        <v>1</v>
      </c>
      <c r="L7" s="186">
        <v>2</v>
      </c>
      <c r="M7" s="187">
        <v>20</v>
      </c>
      <c r="N7" s="187">
        <v>4</v>
      </c>
      <c r="O7" s="188">
        <v>1</v>
      </c>
      <c r="P7" s="185">
        <v>0</v>
      </c>
    </row>
    <row r="8" spans="1:18" s="47" customFormat="1" ht="16.5" customHeight="1">
      <c r="A8" s="313"/>
      <c r="B8" s="177"/>
      <c r="C8" s="189" t="s">
        <v>94</v>
      </c>
      <c r="D8" s="181">
        <v>63</v>
      </c>
      <c r="E8" s="190">
        <v>1</v>
      </c>
      <c r="F8" s="181">
        <v>0</v>
      </c>
      <c r="G8" s="181">
        <v>0</v>
      </c>
      <c r="H8" s="183">
        <v>0</v>
      </c>
      <c r="I8" s="191">
        <v>0</v>
      </c>
      <c r="J8" s="192">
        <v>1</v>
      </c>
      <c r="K8" s="193">
        <v>0</v>
      </c>
      <c r="L8" s="193">
        <v>1</v>
      </c>
      <c r="M8" s="194">
        <v>59</v>
      </c>
      <c r="N8" s="194">
        <v>1</v>
      </c>
      <c r="O8" s="195">
        <v>0</v>
      </c>
      <c r="P8" s="192">
        <v>0</v>
      </c>
    </row>
    <row r="9" spans="1:18" s="48" customFormat="1" ht="16.5" customHeight="1">
      <c r="A9" s="313"/>
      <c r="B9" s="196"/>
      <c r="C9" s="180" t="s">
        <v>9</v>
      </c>
      <c r="D9" s="181">
        <v>288</v>
      </c>
      <c r="E9" s="190">
        <v>19</v>
      </c>
      <c r="F9" s="181">
        <v>0</v>
      </c>
      <c r="G9" s="181">
        <v>0</v>
      </c>
      <c r="H9" s="183">
        <v>0</v>
      </c>
      <c r="I9" s="181">
        <v>0</v>
      </c>
      <c r="J9" s="183">
        <v>0</v>
      </c>
      <c r="K9" s="197">
        <v>9</v>
      </c>
      <c r="L9" s="197">
        <v>35</v>
      </c>
      <c r="M9" s="181">
        <v>198</v>
      </c>
      <c r="N9" s="181">
        <v>20</v>
      </c>
      <c r="O9" s="198">
        <v>7</v>
      </c>
      <c r="P9" s="183">
        <v>0</v>
      </c>
    </row>
    <row r="10" spans="1:18" s="47" customFormat="1" ht="16.5" customHeight="1">
      <c r="A10" s="313"/>
      <c r="B10" s="196"/>
      <c r="C10" s="180" t="s">
        <v>10</v>
      </c>
      <c r="D10" s="199">
        <v>85</v>
      </c>
      <c r="E10" s="190">
        <v>12</v>
      </c>
      <c r="F10" s="181">
        <v>0</v>
      </c>
      <c r="G10" s="181">
        <v>0</v>
      </c>
      <c r="H10" s="183">
        <v>0</v>
      </c>
      <c r="I10" s="181">
        <v>0</v>
      </c>
      <c r="J10" s="183">
        <v>0</v>
      </c>
      <c r="K10" s="197">
        <v>0</v>
      </c>
      <c r="L10" s="197">
        <v>12</v>
      </c>
      <c r="M10" s="181">
        <v>57</v>
      </c>
      <c r="N10" s="181">
        <v>4</v>
      </c>
      <c r="O10" s="198">
        <v>0</v>
      </c>
      <c r="P10" s="183">
        <v>0</v>
      </c>
    </row>
    <row r="11" spans="1:18" s="47" customFormat="1" ht="16.5" customHeight="1">
      <c r="A11" s="300"/>
      <c r="B11" s="200"/>
      <c r="C11" s="201" t="s">
        <v>11</v>
      </c>
      <c r="D11" s="202">
        <v>32</v>
      </c>
      <c r="E11" s="203">
        <v>12</v>
      </c>
      <c r="F11" s="202">
        <v>0</v>
      </c>
      <c r="G11" s="202">
        <v>0</v>
      </c>
      <c r="H11" s="204">
        <v>0</v>
      </c>
      <c r="I11" s="202">
        <v>0</v>
      </c>
      <c r="J11" s="204">
        <v>0</v>
      </c>
      <c r="K11" s="205">
        <v>2</v>
      </c>
      <c r="L11" s="205">
        <v>3</v>
      </c>
      <c r="M11" s="202">
        <v>12</v>
      </c>
      <c r="N11" s="202">
        <v>3</v>
      </c>
      <c r="O11" s="206">
        <v>0</v>
      </c>
      <c r="P11" s="204">
        <v>0</v>
      </c>
    </row>
    <row r="12" spans="1:18" ht="16.5" customHeight="1">
      <c r="A12" s="312" t="s">
        <v>78</v>
      </c>
      <c r="B12" s="179"/>
      <c r="C12" s="207" t="s">
        <v>2</v>
      </c>
      <c r="D12" s="194">
        <v>35</v>
      </c>
      <c r="E12" s="182">
        <v>9</v>
      </c>
      <c r="F12" s="194">
        <v>0</v>
      </c>
      <c r="G12" s="194">
        <v>0</v>
      </c>
      <c r="H12" s="192">
        <v>0</v>
      </c>
      <c r="I12" s="191">
        <v>0</v>
      </c>
      <c r="J12" s="192">
        <v>0</v>
      </c>
      <c r="K12" s="193">
        <v>0</v>
      </c>
      <c r="L12" s="193">
        <v>0</v>
      </c>
      <c r="M12" s="194">
        <v>18</v>
      </c>
      <c r="N12" s="194">
        <v>7</v>
      </c>
      <c r="O12" s="195">
        <v>1</v>
      </c>
      <c r="P12" s="192">
        <v>0</v>
      </c>
    </row>
    <row r="13" spans="1:18" ht="16.5" customHeight="1">
      <c r="A13" s="313"/>
      <c r="B13" s="177"/>
      <c r="C13" s="189" t="s">
        <v>94</v>
      </c>
      <c r="D13" s="181">
        <v>61</v>
      </c>
      <c r="E13" s="190">
        <v>3</v>
      </c>
      <c r="F13" s="181">
        <v>0</v>
      </c>
      <c r="G13" s="181">
        <v>0</v>
      </c>
      <c r="H13" s="183">
        <v>0</v>
      </c>
      <c r="I13" s="191">
        <v>0</v>
      </c>
      <c r="J13" s="192">
        <v>0</v>
      </c>
      <c r="K13" s="193">
        <v>1</v>
      </c>
      <c r="L13" s="193">
        <v>1</v>
      </c>
      <c r="M13" s="194">
        <v>49</v>
      </c>
      <c r="N13" s="194">
        <v>7</v>
      </c>
      <c r="O13" s="195">
        <v>0</v>
      </c>
      <c r="P13" s="192">
        <v>0</v>
      </c>
    </row>
    <row r="14" spans="1:18" ht="16.5" customHeight="1">
      <c r="A14" s="313"/>
      <c r="B14" s="196"/>
      <c r="C14" s="180" t="s">
        <v>9</v>
      </c>
      <c r="D14" s="181">
        <v>268</v>
      </c>
      <c r="E14" s="190">
        <v>8</v>
      </c>
      <c r="F14" s="181">
        <v>0</v>
      </c>
      <c r="G14" s="181">
        <v>0</v>
      </c>
      <c r="H14" s="183">
        <v>0</v>
      </c>
      <c r="I14" s="181">
        <v>0</v>
      </c>
      <c r="J14" s="183">
        <v>0</v>
      </c>
      <c r="K14" s="197">
        <v>0</v>
      </c>
      <c r="L14" s="197">
        <v>3</v>
      </c>
      <c r="M14" s="181">
        <v>206</v>
      </c>
      <c r="N14" s="181">
        <v>38</v>
      </c>
      <c r="O14" s="198">
        <v>13</v>
      </c>
      <c r="P14" s="183">
        <v>0</v>
      </c>
    </row>
    <row r="15" spans="1:18" ht="16.5" customHeight="1">
      <c r="A15" s="313"/>
      <c r="B15" s="196"/>
      <c r="C15" s="180" t="s">
        <v>10</v>
      </c>
      <c r="D15" s="199">
        <v>71</v>
      </c>
      <c r="E15" s="190">
        <v>5</v>
      </c>
      <c r="F15" s="181">
        <v>0</v>
      </c>
      <c r="G15" s="181">
        <v>0</v>
      </c>
      <c r="H15" s="183">
        <v>0</v>
      </c>
      <c r="I15" s="181">
        <v>0</v>
      </c>
      <c r="J15" s="183">
        <v>0</v>
      </c>
      <c r="K15" s="197">
        <v>0</v>
      </c>
      <c r="L15" s="197">
        <v>1</v>
      </c>
      <c r="M15" s="181">
        <v>62</v>
      </c>
      <c r="N15" s="181">
        <v>2</v>
      </c>
      <c r="O15" s="198">
        <v>1</v>
      </c>
      <c r="P15" s="183">
        <v>0</v>
      </c>
    </row>
    <row r="16" spans="1:18" ht="16.5" customHeight="1" thickBot="1">
      <c r="A16" s="314"/>
      <c r="B16" s="208"/>
      <c r="C16" s="209" t="s">
        <v>11</v>
      </c>
      <c r="D16" s="210">
        <v>31</v>
      </c>
      <c r="E16" s="211">
        <v>16</v>
      </c>
      <c r="F16" s="210">
        <v>0</v>
      </c>
      <c r="G16" s="210">
        <v>0</v>
      </c>
      <c r="H16" s="212">
        <v>0</v>
      </c>
      <c r="I16" s="210">
        <v>0</v>
      </c>
      <c r="J16" s="212">
        <v>0</v>
      </c>
      <c r="K16" s="213">
        <v>0</v>
      </c>
      <c r="L16" s="213">
        <v>1</v>
      </c>
      <c r="M16" s="210">
        <v>11</v>
      </c>
      <c r="N16" s="210">
        <v>2</v>
      </c>
      <c r="O16" s="214">
        <v>1</v>
      </c>
      <c r="P16" s="212">
        <v>0</v>
      </c>
    </row>
    <row r="17" spans="1:16">
      <c r="A17" s="215" t="s">
        <v>96</v>
      </c>
      <c r="B17" s="216"/>
      <c r="C17" s="217"/>
      <c r="D17" s="217"/>
      <c r="E17" s="217"/>
      <c r="F17" s="216"/>
      <c r="G17" s="216"/>
      <c r="H17" s="216"/>
      <c r="I17" s="216"/>
      <c r="J17" s="216"/>
      <c r="K17" s="216"/>
      <c r="L17" s="216"/>
      <c r="M17" s="216"/>
      <c r="N17" s="216"/>
      <c r="O17" s="216"/>
      <c r="P17" s="216"/>
    </row>
    <row r="18" spans="1:16">
      <c r="A18" s="218" t="s">
        <v>107</v>
      </c>
      <c r="B18" s="216"/>
      <c r="C18" s="217"/>
      <c r="D18" s="217"/>
      <c r="E18" s="217"/>
      <c r="F18" s="216"/>
      <c r="G18" s="216"/>
      <c r="H18" s="216"/>
      <c r="I18" s="216"/>
      <c r="J18" s="216"/>
      <c r="K18" s="216"/>
      <c r="L18" s="216"/>
      <c r="M18" s="216"/>
      <c r="N18" s="216"/>
      <c r="O18" s="216"/>
      <c r="P18" s="216"/>
    </row>
  </sheetData>
  <mergeCells count="18">
    <mergeCell ref="N5:N6"/>
    <mergeCell ref="O5:O6"/>
    <mergeCell ref="A7:A11"/>
    <mergeCell ref="A12:A16"/>
    <mergeCell ref="P5:P6"/>
    <mergeCell ref="K5:K6"/>
    <mergeCell ref="L5:L6"/>
    <mergeCell ref="M5:M6"/>
    <mergeCell ref="C2:J2"/>
    <mergeCell ref="A5:A6"/>
    <mergeCell ref="C5:C6"/>
    <mergeCell ref="D5:D6"/>
    <mergeCell ref="E5:E6"/>
    <mergeCell ref="F5:F6"/>
    <mergeCell ref="G5:G6"/>
    <mergeCell ref="H5:H6"/>
    <mergeCell ref="I5:I6"/>
    <mergeCell ref="J5:J6"/>
  </mergeCells>
  <phoneticPr fontId="6"/>
  <pageMargins left="0.78740157480314965" right="0.78740157480314965" top="0.59055118110236227" bottom="0.78740157480314965" header="0.59055118110236227" footer="0.59055118110236227"/>
  <pageSetup paperSize="9" pageOrder="overThenDown"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目次</vt:lpstr>
      <vt:lpstr>090</vt:lpstr>
      <vt:lpstr>091</vt:lpstr>
      <vt:lpstr>092</vt:lpstr>
      <vt:lpstr>093</vt:lpstr>
      <vt:lpstr>094</vt:lpstr>
      <vt:lpstr>095</vt:lpstr>
      <vt:lpstr>'090'!Print_Area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cp:lastModifiedBy>Administrator</cp:lastModifiedBy>
  <cp:lastPrinted>2015-03-17T05:00:07Z</cp:lastPrinted>
  <dcterms:created xsi:type="dcterms:W3CDTF">2013-07-25T00:12:45Z</dcterms:created>
  <dcterms:modified xsi:type="dcterms:W3CDTF">2020-07-01T08:28:19Z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37119</vt:lpwstr>
  </property>
  <property fmtid="{D5CDD505-2E9C-101B-9397-08002B2CF9AE}" pid="3" name="NXPowerLiteSettings">
    <vt:lpwstr>F74006B004C800</vt:lpwstr>
  </property>
  <property fmtid="{D5CDD505-2E9C-101B-9397-08002B2CF9AE}" pid="4" name="NXPowerLiteVersion">
    <vt:lpwstr>S5.2.4</vt:lpwstr>
  </property>
</Properties>
</file>