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000" activeTab="0"/>
  </bookViews>
  <sheets>
    <sheet name="H24高齢者実態調査集計結果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<sst xmlns="http://schemas.openxmlformats.org/spreadsheetml/2006/main" count="72" uniqueCount="72">
  <si>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校区</t>
  </si>
  <si>
    <t>校区別
人口
（人）</t>
  </si>
  <si>
    <t>校区別
世帯数
（戸）</t>
  </si>
  <si>
    <t>在宅高齢者数
（人）</t>
  </si>
  <si>
    <t>入院中
（人）</t>
  </si>
  <si>
    <t>施設
入所中
（人）</t>
  </si>
  <si>
    <t>単身
（人）</t>
  </si>
  <si>
    <t>高齢者
のみ
（人）</t>
  </si>
  <si>
    <t>単身・高齢者のみ計
（人）</t>
  </si>
  <si>
    <t>元気
高齢者
（人）</t>
  </si>
  <si>
    <t>虚弱
高齢者
（人）</t>
  </si>
  <si>
    <t>介護が必
要な高齢者
(人)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</si>
  <si>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</si>
  <si>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</si>
  <si>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</si>
  <si>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</si>
  <si>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</si>
  <si>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</si>
  <si>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</si>
  <si>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</si>
  <si>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</si>
  <si>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</si>
  <si>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北川副</t>
  </si>
  <si>
    <t>本庄</t>
  </si>
  <si>
    <t>鍋島</t>
  </si>
  <si>
    <t>金立</t>
  </si>
  <si>
    <t>芙蓉</t>
  </si>
  <si>
    <t>新栄</t>
  </si>
  <si>
    <t>若楠</t>
  </si>
  <si>
    <t>開成</t>
  </si>
  <si>
    <t>諸富北</t>
  </si>
  <si>
    <t>諸富南</t>
  </si>
  <si>
    <t>春日</t>
  </si>
  <si>
    <t>川上</t>
  </si>
  <si>
    <t>松梅</t>
  </si>
  <si>
    <t>春日北</t>
  </si>
  <si>
    <t>富士南</t>
  </si>
  <si>
    <t>富士</t>
  </si>
  <si>
    <t>北山</t>
  </si>
  <si>
    <t>北山東部</t>
  </si>
  <si>
    <t>中川副</t>
  </si>
  <si>
    <t>大詫間</t>
  </si>
  <si>
    <t>南川副</t>
  </si>
  <si>
    <t>西川副</t>
  </si>
  <si>
    <t>平成２４年度　高齢者実態調査集計結果（65歳以上の方の実態調査）</t>
  </si>
  <si>
    <t>平成24年 7月1日 現在</t>
  </si>
  <si>
    <t>高齢者
人口（人）</t>
  </si>
  <si>
    <t>高齢化率
（％）</t>
  </si>
  <si>
    <t>在宅状況
（※割合：高齢者人口に占める割合）</t>
  </si>
  <si>
    <t>在宅
割合
（％）</t>
  </si>
  <si>
    <t>施設
入所中
割合
（％）</t>
  </si>
  <si>
    <t>単身
割合
（％）</t>
  </si>
  <si>
    <t>高齢者
のみ
割合
（％）</t>
  </si>
  <si>
    <t>元気
高齢者
割合
（％）</t>
  </si>
  <si>
    <t>虚弱
高齢者
割合
（％）</t>
  </si>
  <si>
    <t>回答者
合計
（人）</t>
  </si>
  <si>
    <t>回答者
合計
割合
（％）</t>
  </si>
  <si>
    <t>久保泉</t>
  </si>
  <si>
    <t>旧佐賀市 計</t>
  </si>
  <si>
    <t>諸富町　計</t>
  </si>
  <si>
    <t>大和町　計</t>
  </si>
  <si>
    <t>富士町　計</t>
  </si>
  <si>
    <t>三瀬村　計</t>
  </si>
  <si>
    <t>川副町　計</t>
  </si>
  <si>
    <t>東与賀町　計</t>
  </si>
  <si>
    <t>久保田町　計</t>
  </si>
  <si>
    <t>世帯状況
(※割合：在宅高齢者数に占める割合)</t>
  </si>
  <si>
    <t>日常生活の状況
(※割合：在宅高齢者数に占める割合)</t>
  </si>
  <si>
    <t>単身・高齢者のみ割合
（％）</t>
  </si>
  <si>
    <t>合　　計</t>
  </si>
  <si>
    <r>
      <t>入院中
割合
（</t>
    </r>
    <r>
      <rPr>
        <strike/>
        <sz val="12"/>
        <rFont val="ＭＳ 明朝"/>
        <family val="1"/>
      </rPr>
      <t>％</t>
    </r>
    <r>
      <rPr>
        <sz val="12"/>
        <rFont val="ＭＳ 明朝"/>
        <family val="1"/>
      </rPr>
      <t>）</t>
    </r>
  </si>
  <si>
    <t>介護が必
要な高齢者割合
(％)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</si>
</sst>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#,##0.0"/>
    <numFmt numFmtId="186" formatCode="0.00_ "/>
    <numFmt numFmtId="187" formatCode="0.00_);[Red]\(0.00\)"/>
    <numFmt numFmtId="188" formatCode="#,##0.00_ "/>
    <numFmt numFmtId="189" formatCode="#,##0_);[Red]\(#,##0\)"/>
    <numFmt numFmtId="190" formatCode="&quot;¥&quot;#,##0;[Red]&quot;¥&quot;#,##0"/>
    <numFmt numFmtId="191" formatCode="0.000000_ "/>
    <numFmt numFmtId="192" formatCode="0.00000_ "/>
    <numFmt numFmtId="193" formatCode="0.0000_ "/>
    <numFmt numFmtId="194" formatCode="0.000_ "/>
    <numFmt numFmtId="195" formatCode="0.0%"/>
    <numFmt numFmtId="196" formatCode="#,##0.0000;[Red]\-#,##0.0000"/>
    <numFmt numFmtId="197" formatCode="0.0000_);[Red]\(0.0000\)"/>
    <numFmt numFmtId="198" formatCode="0_ "/>
    <numFmt numFmtId="199" formatCode="0.00_ &quot;%&quot;"/>
    <numFmt numFmtId="200" formatCode="#,##0.00_ &quot;%&quot;"/>
    <numFmt numFmtId="201" formatCode="0.0"/>
    <numFmt numFmtId="202" formatCode="0_);[Red]\(0\)"/>
    <numFmt numFmtId="203" formatCode="[&lt;=999]000;[&lt;=9999]000\-00;000\-0000"/>
    <numFmt numFmtId="204" formatCode="0&quot;％&quot;"/>
  </numFmts>
  <fonts count="25">
    <font>
      <sz val="11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trike/>
      <sz val="12"/>
      <name val="ＭＳ 明朝"/>
      <family val="1"/>
    </font>
    <font>
      <b/>
      <sz val="12"/>
      <name val="ＭＳ 明朝"/>
      <family val="1"/>
    </font>
    <font>
      <sz val="1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89" fontId="19" fillId="24" borderId="10" xfId="4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18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center"/>
    </xf>
    <xf numFmtId="3" fontId="19" fillId="25" borderId="11" xfId="0" applyNumberFormat="1" applyFont="1" applyFill="1" applyBorder="1" applyAlignment="1" applyProtection="1">
      <alignment horizontal="right" vertical="center" wrapText="1"/>
      <protection locked="0"/>
    </xf>
    <xf numFmtId="187" fontId="19" fillId="4" borderId="11" xfId="0" applyNumberFormat="1" applyFont="1" applyFill="1" applyBorder="1" applyAlignment="1" applyProtection="1">
      <alignment horizontal="right" vertical="center" wrapText="1"/>
      <protection locked="0"/>
    </xf>
    <xf numFmtId="188" fontId="19" fillId="4" borderId="11" xfId="0" applyNumberFormat="1" applyFont="1" applyFill="1" applyBorder="1" applyAlignment="1" applyProtection="1">
      <alignment horizontal="right" vertical="center" wrapText="1"/>
      <protection locked="0"/>
    </xf>
    <xf numFmtId="186" fontId="19" fillId="4" borderId="11" xfId="0" applyNumberFormat="1" applyFont="1" applyFill="1" applyBorder="1" applyAlignment="1" applyProtection="1">
      <alignment horizontal="right" vertical="center" wrapText="1"/>
      <protection locked="0"/>
    </xf>
    <xf numFmtId="181" fontId="21" fillId="0" borderId="11" xfId="48" applyFont="1" applyBorder="1" applyAlignment="1">
      <alignment horizontal="right" vertical="center"/>
    </xf>
    <xf numFmtId="2" fontId="19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25" borderId="11" xfId="0" applyFont="1" applyFill="1" applyBorder="1" applyAlignment="1" applyProtection="1">
      <alignment horizontal="right" vertical="center" wrapText="1"/>
      <protection locked="0"/>
    </xf>
    <xf numFmtId="3" fontId="19" fillId="24" borderId="10" xfId="0" applyNumberFormat="1" applyFont="1" applyFill="1" applyBorder="1" applyAlignment="1" applyProtection="1">
      <alignment horizontal="right" vertical="center" wrapText="1"/>
      <protection locked="0"/>
    </xf>
    <xf numFmtId="186" fontId="19" fillId="24" borderId="10" xfId="0" applyNumberFormat="1" applyFont="1" applyFill="1" applyBorder="1" applyAlignment="1" applyProtection="1">
      <alignment horizontal="right" vertical="center" wrapText="1"/>
      <protection locked="0"/>
    </xf>
    <xf numFmtId="187" fontId="19" fillId="24" borderId="10" xfId="0" applyNumberFormat="1" applyFont="1" applyFill="1" applyBorder="1" applyAlignment="1" applyProtection="1">
      <alignment horizontal="right" vertical="center" wrapText="1"/>
      <protection locked="0"/>
    </xf>
    <xf numFmtId="188" fontId="19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19" fillId="24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26" borderId="10" xfId="0" applyNumberFormat="1" applyFont="1" applyFill="1" applyBorder="1" applyAlignment="1" applyProtection="1">
      <alignment horizontal="right" vertical="center" wrapText="1"/>
      <protection locked="0"/>
    </xf>
    <xf numFmtId="186" fontId="19" fillId="26" borderId="10" xfId="0" applyNumberFormat="1" applyFont="1" applyFill="1" applyBorder="1" applyAlignment="1" applyProtection="1">
      <alignment horizontal="right" vertical="center" wrapText="1"/>
      <protection locked="0"/>
    </xf>
    <xf numFmtId="187" fontId="19" fillId="26" borderId="10" xfId="0" applyNumberFormat="1" applyFont="1" applyFill="1" applyBorder="1" applyAlignment="1" applyProtection="1">
      <alignment horizontal="right" vertical="center" wrapText="1"/>
      <protection locked="0"/>
    </xf>
    <xf numFmtId="188" fontId="19" fillId="26" borderId="10" xfId="0" applyNumberFormat="1" applyFont="1" applyFill="1" applyBorder="1" applyAlignment="1" applyProtection="1">
      <alignment horizontal="right" vertical="center" wrapText="1"/>
      <protection locked="0"/>
    </xf>
    <xf numFmtId="2" fontId="19" fillId="26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21" borderId="11" xfId="0" applyFont="1" applyFill="1" applyBorder="1" applyAlignment="1" applyProtection="1">
      <alignment horizontal="center" vertical="center" wrapText="1"/>
      <protection locked="0"/>
    </xf>
    <xf numFmtId="0" fontId="19" fillId="21" borderId="12" xfId="0" applyFont="1" applyFill="1" applyBorder="1" applyAlignment="1" applyProtection="1">
      <alignment horizontal="center" vertical="center" wrapText="1"/>
      <protection locked="0"/>
    </xf>
    <xf numFmtId="0" fontId="19" fillId="4" borderId="12" xfId="0" applyFont="1" applyFill="1" applyBorder="1" applyAlignment="1" applyProtection="1">
      <alignment horizontal="center" vertical="center" wrapText="1"/>
      <protection locked="0"/>
    </xf>
    <xf numFmtId="0" fontId="19" fillId="4" borderId="11" xfId="0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19" fillId="26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9" fillId="21" borderId="12" xfId="0" applyFont="1" applyFill="1" applyBorder="1" applyAlignment="1" applyProtection="1">
      <alignment horizontal="center" vertical="center" wrapText="1"/>
      <protection locked="0"/>
    </xf>
    <xf numFmtId="0" fontId="19" fillId="21" borderId="14" xfId="0" applyFont="1" applyFill="1" applyBorder="1" applyAlignment="1" applyProtection="1">
      <alignment horizontal="center" vertical="center" wrapText="1"/>
      <protection locked="0"/>
    </xf>
    <xf numFmtId="0" fontId="19" fillId="21" borderId="11" xfId="0" applyFont="1" applyFill="1" applyBorder="1" applyAlignment="1" applyProtection="1">
      <alignment horizontal="center" vertical="center" wrapText="1"/>
      <protection locked="0"/>
    </xf>
    <xf numFmtId="0" fontId="19" fillId="21" borderId="15" xfId="0" applyFont="1" applyFill="1" applyBorder="1" applyAlignment="1" applyProtection="1">
      <alignment horizontal="center" vertical="center" wrapText="1"/>
      <protection locked="0"/>
    </xf>
    <xf numFmtId="0" fontId="19" fillId="21" borderId="16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zoomScalePageLayoutView="0" workbookViewId="0" topLeftCell="I28">
      <selection activeCell="A1" sqref="A1"/>
    </sheetView>
  </sheetViews>
  <sheetFormatPr defaultColWidth="9.00390625" defaultRowHeight="13.5"/>
  <cols>
    <col min="1" max="1" width="13.875" style="2" customWidth="1"/>
    <col min="2" max="25" width="9.50390625" style="2" customWidth="1"/>
    <col min="26" max="16384" width="9.00390625" style="2" customWidth="1"/>
  </cols>
  <sheetData>
    <row r="1" spans="1:25" ht="45.75" customHeight="1">
      <c r="A1" s="28" t="s">
        <v>44</v>
      </c>
      <c r="Q1" s="3"/>
      <c r="R1" s="3"/>
      <c r="S1" s="3"/>
      <c r="T1" s="3"/>
      <c r="U1" s="3"/>
      <c r="V1" s="3"/>
      <c r="W1" s="3"/>
      <c r="X1" s="3"/>
      <c r="Y1" s="3"/>
    </row>
    <row r="2" ht="23.25" customHeight="1">
      <c r="Y2" s="29" t="s">
        <v>45</v>
      </c>
    </row>
    <row r="3" spans="1:25" ht="40.5" customHeight="1">
      <c r="A3" s="32" t="s">
        <v>0</v>
      </c>
      <c r="B3" s="33" t="s">
        <v>1</v>
      </c>
      <c r="C3" s="33" t="s">
        <v>2</v>
      </c>
      <c r="D3" s="33" t="s">
        <v>46</v>
      </c>
      <c r="E3" s="35" t="s">
        <v>47</v>
      </c>
      <c r="F3" s="30" t="s">
        <v>48</v>
      </c>
      <c r="G3" s="31"/>
      <c r="H3" s="31"/>
      <c r="I3" s="31"/>
      <c r="J3" s="31"/>
      <c r="K3" s="31"/>
      <c r="L3" s="32" t="s">
        <v>66</v>
      </c>
      <c r="M3" s="32"/>
      <c r="N3" s="32"/>
      <c r="O3" s="32"/>
      <c r="P3" s="32"/>
      <c r="Q3" s="32"/>
      <c r="R3" s="32" t="s">
        <v>67</v>
      </c>
      <c r="S3" s="32"/>
      <c r="T3" s="32"/>
      <c r="U3" s="32"/>
      <c r="V3" s="32"/>
      <c r="W3" s="32"/>
      <c r="X3" s="32"/>
      <c r="Y3" s="32"/>
    </row>
    <row r="4" spans="1:25" s="4" customFormat="1" ht="69" customHeight="1">
      <c r="A4" s="32"/>
      <c r="B4" s="34"/>
      <c r="C4" s="34"/>
      <c r="D4" s="34"/>
      <c r="E4" s="36"/>
      <c r="F4" s="23" t="s">
        <v>3</v>
      </c>
      <c r="G4" s="24" t="s">
        <v>49</v>
      </c>
      <c r="H4" s="22" t="s">
        <v>4</v>
      </c>
      <c r="I4" s="25" t="s">
        <v>70</v>
      </c>
      <c r="J4" s="23" t="s">
        <v>5</v>
      </c>
      <c r="K4" s="24" t="s">
        <v>50</v>
      </c>
      <c r="L4" s="22" t="s">
        <v>6</v>
      </c>
      <c r="M4" s="25" t="s">
        <v>51</v>
      </c>
      <c r="N4" s="23" t="s">
        <v>7</v>
      </c>
      <c r="O4" s="24" t="s">
        <v>52</v>
      </c>
      <c r="P4" s="22" t="s">
        <v>8</v>
      </c>
      <c r="Q4" s="25" t="s">
        <v>68</v>
      </c>
      <c r="R4" s="22" t="s">
        <v>9</v>
      </c>
      <c r="S4" s="25" t="s">
        <v>53</v>
      </c>
      <c r="T4" s="22" t="s">
        <v>10</v>
      </c>
      <c r="U4" s="25" t="s">
        <v>54</v>
      </c>
      <c r="V4" s="22" t="s">
        <v>11</v>
      </c>
      <c r="W4" s="25" t="s">
        <v>71</v>
      </c>
      <c r="X4" s="22" t="s">
        <v>55</v>
      </c>
      <c r="Y4" s="25" t="s">
        <v>56</v>
      </c>
    </row>
    <row r="5" spans="1:25" ht="18.75" customHeight="1">
      <c r="A5" s="22" t="s">
        <v>12</v>
      </c>
      <c r="B5" s="5">
        <v>6567</v>
      </c>
      <c r="C5" s="5">
        <v>3155</v>
      </c>
      <c r="D5" s="5">
        <v>1629</v>
      </c>
      <c r="E5" s="8">
        <v>24.805847418912748</v>
      </c>
      <c r="F5" s="9">
        <v>1468</v>
      </c>
      <c r="G5" s="6">
        <v>90.11663597298957</v>
      </c>
      <c r="H5" s="9">
        <v>56</v>
      </c>
      <c r="I5" s="7">
        <v>3.437691835481891</v>
      </c>
      <c r="J5" s="9">
        <v>70</v>
      </c>
      <c r="K5" s="7">
        <v>4.297114794352364</v>
      </c>
      <c r="L5" s="9">
        <v>342</v>
      </c>
      <c r="M5" s="7">
        <v>23.29700272479564</v>
      </c>
      <c r="N5" s="9">
        <v>518</v>
      </c>
      <c r="O5" s="7">
        <v>35.28610354223433</v>
      </c>
      <c r="P5" s="5">
        <v>860</v>
      </c>
      <c r="Q5" s="6">
        <v>58.58310626702997</v>
      </c>
      <c r="R5" s="9">
        <v>1265</v>
      </c>
      <c r="S5" s="7">
        <v>86.1716621253406</v>
      </c>
      <c r="T5" s="9">
        <v>152</v>
      </c>
      <c r="U5" s="7">
        <v>10.354223433242508</v>
      </c>
      <c r="V5" s="9">
        <v>49</v>
      </c>
      <c r="W5" s="7">
        <v>3.337874659400545</v>
      </c>
      <c r="X5" s="5">
        <v>1466</v>
      </c>
      <c r="Y5" s="10">
        <v>99.86376021798365</v>
      </c>
    </row>
    <row r="6" spans="1:25" ht="18.75" customHeight="1">
      <c r="A6" s="22" t="s">
        <v>13</v>
      </c>
      <c r="B6" s="5">
        <v>9018</v>
      </c>
      <c r="C6" s="5">
        <v>4247</v>
      </c>
      <c r="D6" s="5">
        <v>2456</v>
      </c>
      <c r="E6" s="8">
        <v>27.234420048791307</v>
      </c>
      <c r="F6" s="9">
        <v>2166</v>
      </c>
      <c r="G6" s="6">
        <v>88.19218241042344</v>
      </c>
      <c r="H6" s="9">
        <v>89</v>
      </c>
      <c r="I6" s="7">
        <v>3.6237785016286646</v>
      </c>
      <c r="J6" s="9">
        <v>184</v>
      </c>
      <c r="K6" s="7">
        <v>7.491856677524431</v>
      </c>
      <c r="L6" s="9">
        <v>508</v>
      </c>
      <c r="M6" s="7">
        <v>23.4533702677747</v>
      </c>
      <c r="N6" s="9">
        <v>717</v>
      </c>
      <c r="O6" s="7">
        <v>33.10249307479224</v>
      </c>
      <c r="P6" s="5">
        <v>1225</v>
      </c>
      <c r="Q6" s="6">
        <v>56.55586334256695</v>
      </c>
      <c r="R6" s="9">
        <v>1805</v>
      </c>
      <c r="S6" s="7">
        <v>83.33333333333334</v>
      </c>
      <c r="T6" s="9">
        <v>308</v>
      </c>
      <c r="U6" s="7">
        <v>14.219759926131118</v>
      </c>
      <c r="V6" s="9">
        <v>52</v>
      </c>
      <c r="W6" s="7">
        <v>2.4007386888273317</v>
      </c>
      <c r="X6" s="5">
        <v>2165</v>
      </c>
      <c r="Y6" s="10">
        <v>99.95383194829178</v>
      </c>
    </row>
    <row r="7" spans="1:25" ht="18.75" customHeight="1">
      <c r="A7" s="22" t="s">
        <v>14</v>
      </c>
      <c r="B7" s="5">
        <v>9492</v>
      </c>
      <c r="C7" s="5">
        <v>4179</v>
      </c>
      <c r="D7" s="5">
        <v>2511</v>
      </c>
      <c r="E7" s="8">
        <v>26.45385587863464</v>
      </c>
      <c r="F7" s="9">
        <v>2276</v>
      </c>
      <c r="G7" s="6">
        <v>90.64117881322183</v>
      </c>
      <c r="H7" s="9">
        <v>73</v>
      </c>
      <c r="I7" s="7">
        <v>2.9072082835523694</v>
      </c>
      <c r="J7" s="9">
        <v>123</v>
      </c>
      <c r="K7" s="7">
        <v>4.898446833930705</v>
      </c>
      <c r="L7" s="9">
        <v>467</v>
      </c>
      <c r="M7" s="7">
        <v>20.518453427065026</v>
      </c>
      <c r="N7" s="9">
        <v>779</v>
      </c>
      <c r="O7" s="7">
        <v>34.22671353251318</v>
      </c>
      <c r="P7" s="5">
        <v>1246</v>
      </c>
      <c r="Q7" s="6">
        <v>54.745166959578206</v>
      </c>
      <c r="R7" s="9">
        <v>1952</v>
      </c>
      <c r="S7" s="7">
        <v>85.76449912126537</v>
      </c>
      <c r="T7" s="9">
        <v>228</v>
      </c>
      <c r="U7" s="7">
        <v>10.017574692442881</v>
      </c>
      <c r="V7" s="9">
        <v>96</v>
      </c>
      <c r="W7" s="7">
        <v>4.21792618629174</v>
      </c>
      <c r="X7" s="5">
        <v>2276</v>
      </c>
      <c r="Y7" s="10">
        <v>100</v>
      </c>
    </row>
    <row r="8" spans="1:25" ht="18.75" customHeight="1">
      <c r="A8" s="22" t="s">
        <v>15</v>
      </c>
      <c r="B8" s="5">
        <v>8124</v>
      </c>
      <c r="C8" s="5">
        <v>3634</v>
      </c>
      <c r="D8" s="5">
        <v>1879</v>
      </c>
      <c r="E8" s="8">
        <v>23.12900049236829</v>
      </c>
      <c r="F8" s="9">
        <v>1661</v>
      </c>
      <c r="G8" s="6">
        <v>88.39808408728047</v>
      </c>
      <c r="H8" s="9">
        <v>62</v>
      </c>
      <c r="I8" s="7">
        <v>3.2996274614156467</v>
      </c>
      <c r="J8" s="9">
        <v>123</v>
      </c>
      <c r="K8" s="7">
        <v>6.546035125066525</v>
      </c>
      <c r="L8" s="9">
        <v>380</v>
      </c>
      <c r="M8" s="7">
        <v>22.87778446718844</v>
      </c>
      <c r="N8" s="9">
        <v>536</v>
      </c>
      <c r="O8" s="7">
        <v>32.269717037928956</v>
      </c>
      <c r="P8" s="5">
        <v>916</v>
      </c>
      <c r="Q8" s="6">
        <v>55.147501505117404</v>
      </c>
      <c r="R8" s="9">
        <v>1407</v>
      </c>
      <c r="S8" s="7">
        <v>84.70800722456352</v>
      </c>
      <c r="T8" s="9">
        <v>183</v>
      </c>
      <c r="U8" s="7">
        <v>11.017459361830223</v>
      </c>
      <c r="V8" s="9">
        <v>68</v>
      </c>
      <c r="W8" s="7">
        <v>4.093919325707406</v>
      </c>
      <c r="X8" s="5">
        <v>1658</v>
      </c>
      <c r="Y8" s="10">
        <v>99.81938591210114</v>
      </c>
    </row>
    <row r="9" spans="1:25" ht="18.75" customHeight="1">
      <c r="A9" s="22" t="s">
        <v>16</v>
      </c>
      <c r="B9" s="5">
        <v>11406</v>
      </c>
      <c r="C9" s="5">
        <v>5177</v>
      </c>
      <c r="D9" s="5">
        <v>2355</v>
      </c>
      <c r="E9" s="8">
        <v>20.647027880063124</v>
      </c>
      <c r="F9" s="9">
        <v>2172</v>
      </c>
      <c r="G9" s="6">
        <v>92.22929936305732</v>
      </c>
      <c r="H9" s="9">
        <v>62</v>
      </c>
      <c r="I9" s="7">
        <v>2.6326963906581744</v>
      </c>
      <c r="J9" s="9">
        <v>87</v>
      </c>
      <c r="K9" s="7">
        <v>3.694267515923567</v>
      </c>
      <c r="L9" s="9">
        <v>469</v>
      </c>
      <c r="M9" s="7">
        <v>21.593001841620627</v>
      </c>
      <c r="N9" s="9">
        <v>837</v>
      </c>
      <c r="O9" s="7">
        <v>38.53591160220994</v>
      </c>
      <c r="P9" s="5">
        <v>1306</v>
      </c>
      <c r="Q9" s="6">
        <v>60.12891344383057</v>
      </c>
      <c r="R9" s="9">
        <v>1786</v>
      </c>
      <c r="S9" s="7">
        <v>82.22836095764272</v>
      </c>
      <c r="T9" s="9">
        <v>273</v>
      </c>
      <c r="U9" s="7">
        <v>12.569060773480665</v>
      </c>
      <c r="V9" s="9">
        <v>104</v>
      </c>
      <c r="W9" s="7">
        <v>4.788213627992634</v>
      </c>
      <c r="X9" s="5">
        <v>2163</v>
      </c>
      <c r="Y9" s="10">
        <v>99.58563535911603</v>
      </c>
    </row>
    <row r="10" spans="1:25" ht="18.75" customHeight="1">
      <c r="A10" s="22" t="s">
        <v>17</v>
      </c>
      <c r="B10" s="5">
        <v>5966</v>
      </c>
      <c r="C10" s="5">
        <v>2420</v>
      </c>
      <c r="D10" s="5">
        <v>1623</v>
      </c>
      <c r="E10" s="8">
        <v>27.204156889037883</v>
      </c>
      <c r="F10" s="9">
        <v>1484</v>
      </c>
      <c r="G10" s="6">
        <v>91.43561306223043</v>
      </c>
      <c r="H10" s="9">
        <v>63</v>
      </c>
      <c r="I10" s="7">
        <v>3.8817005545286505</v>
      </c>
      <c r="J10" s="9">
        <v>63</v>
      </c>
      <c r="K10" s="7">
        <v>3.8817005545286505</v>
      </c>
      <c r="L10" s="9">
        <v>230</v>
      </c>
      <c r="M10" s="7">
        <v>15.498652291105122</v>
      </c>
      <c r="N10" s="9">
        <v>402</v>
      </c>
      <c r="O10" s="7">
        <v>27.088948787061994</v>
      </c>
      <c r="P10" s="5">
        <v>632</v>
      </c>
      <c r="Q10" s="6">
        <v>42.58760107816711</v>
      </c>
      <c r="R10" s="9">
        <v>1202</v>
      </c>
      <c r="S10" s="7">
        <v>80.99730458221023</v>
      </c>
      <c r="T10" s="9">
        <v>225</v>
      </c>
      <c r="U10" s="7">
        <v>15.161725067385445</v>
      </c>
      <c r="V10" s="9">
        <v>55</v>
      </c>
      <c r="W10" s="7">
        <v>3.706199460916442</v>
      </c>
      <c r="X10" s="5">
        <v>1482</v>
      </c>
      <c r="Y10" s="10">
        <v>99.86522911051213</v>
      </c>
    </row>
    <row r="11" spans="1:25" ht="18.75" customHeight="1">
      <c r="A11" s="22" t="s">
        <v>18</v>
      </c>
      <c r="B11" s="5">
        <v>5000</v>
      </c>
      <c r="C11" s="5">
        <v>1941</v>
      </c>
      <c r="D11" s="5">
        <v>1585</v>
      </c>
      <c r="E11" s="8">
        <v>31.7</v>
      </c>
      <c r="F11" s="9">
        <v>1384</v>
      </c>
      <c r="G11" s="6">
        <v>87.3186119873817</v>
      </c>
      <c r="H11" s="9">
        <v>52</v>
      </c>
      <c r="I11" s="7">
        <v>3.2807570977917986</v>
      </c>
      <c r="J11" s="9">
        <v>151</v>
      </c>
      <c r="K11" s="7">
        <v>9.526813880126182</v>
      </c>
      <c r="L11" s="9">
        <v>209</v>
      </c>
      <c r="M11" s="7">
        <v>15.10115606936416</v>
      </c>
      <c r="N11" s="9">
        <v>367</v>
      </c>
      <c r="O11" s="7">
        <v>26.517341040462426</v>
      </c>
      <c r="P11" s="5">
        <v>576</v>
      </c>
      <c r="Q11" s="6">
        <v>41.61849710982659</v>
      </c>
      <c r="R11" s="9">
        <v>1152</v>
      </c>
      <c r="S11" s="7">
        <v>83.23699421965318</v>
      </c>
      <c r="T11" s="9">
        <v>198</v>
      </c>
      <c r="U11" s="7">
        <v>14.30635838150289</v>
      </c>
      <c r="V11" s="9">
        <v>34</v>
      </c>
      <c r="W11" s="7">
        <v>2.4566473988439306</v>
      </c>
      <c r="X11" s="5">
        <v>1384</v>
      </c>
      <c r="Y11" s="10">
        <v>100</v>
      </c>
    </row>
    <row r="12" spans="1:25" ht="18.75" customHeight="1">
      <c r="A12" s="22" t="s">
        <v>19</v>
      </c>
      <c r="B12" s="5">
        <v>4722</v>
      </c>
      <c r="C12" s="5">
        <v>1900</v>
      </c>
      <c r="D12" s="5">
        <v>1060</v>
      </c>
      <c r="E12" s="8">
        <v>22.44811520542143</v>
      </c>
      <c r="F12" s="9">
        <v>974</v>
      </c>
      <c r="G12" s="6">
        <v>91.88679245283019</v>
      </c>
      <c r="H12" s="9">
        <v>34</v>
      </c>
      <c r="I12" s="7">
        <v>3.207547169811321</v>
      </c>
      <c r="J12" s="9">
        <v>48</v>
      </c>
      <c r="K12" s="7">
        <v>4.528301886792453</v>
      </c>
      <c r="L12" s="9">
        <v>128</v>
      </c>
      <c r="M12" s="7">
        <v>13.141683778234087</v>
      </c>
      <c r="N12" s="9">
        <v>321</v>
      </c>
      <c r="O12" s="7">
        <v>32.95687885010267</v>
      </c>
      <c r="P12" s="5">
        <v>449</v>
      </c>
      <c r="Q12" s="6">
        <v>46.09856262833675</v>
      </c>
      <c r="R12" s="9">
        <v>850</v>
      </c>
      <c r="S12" s="7">
        <v>87.26899383983573</v>
      </c>
      <c r="T12" s="9">
        <v>86</v>
      </c>
      <c r="U12" s="7">
        <v>8.829568788501026</v>
      </c>
      <c r="V12" s="9">
        <v>36</v>
      </c>
      <c r="W12" s="7">
        <v>3.696098562628337</v>
      </c>
      <c r="X12" s="5">
        <v>972</v>
      </c>
      <c r="Y12" s="10">
        <v>99.7946611909651</v>
      </c>
    </row>
    <row r="13" spans="1:25" ht="18.75" customHeight="1">
      <c r="A13" s="22" t="s">
        <v>20</v>
      </c>
      <c r="B13" s="5">
        <v>13980</v>
      </c>
      <c r="C13" s="5">
        <v>5497</v>
      </c>
      <c r="D13" s="5">
        <v>2002</v>
      </c>
      <c r="E13" s="8">
        <v>14.320457796852645</v>
      </c>
      <c r="F13" s="9">
        <v>1797</v>
      </c>
      <c r="G13" s="6">
        <v>89.76023976023976</v>
      </c>
      <c r="H13" s="9">
        <v>69</v>
      </c>
      <c r="I13" s="7">
        <v>3.4465534465534464</v>
      </c>
      <c r="J13" s="9">
        <v>104</v>
      </c>
      <c r="K13" s="7">
        <v>5.194805194805195</v>
      </c>
      <c r="L13" s="9">
        <v>261</v>
      </c>
      <c r="M13" s="7">
        <v>14.524207011686144</v>
      </c>
      <c r="N13" s="9">
        <v>505</v>
      </c>
      <c r="O13" s="7">
        <v>28.10239287701725</v>
      </c>
      <c r="P13" s="5">
        <v>766</v>
      </c>
      <c r="Q13" s="6">
        <v>42.626599888703396</v>
      </c>
      <c r="R13" s="9">
        <v>1540</v>
      </c>
      <c r="S13" s="7">
        <v>85.69838619922092</v>
      </c>
      <c r="T13" s="9">
        <v>194</v>
      </c>
      <c r="U13" s="7">
        <v>10.795770728992766</v>
      </c>
      <c r="V13" s="9">
        <v>61</v>
      </c>
      <c r="W13" s="7">
        <v>3.394546466332777</v>
      </c>
      <c r="X13" s="5">
        <v>1795</v>
      </c>
      <c r="Y13" s="10">
        <v>99.88870339454647</v>
      </c>
    </row>
    <row r="14" spans="1:25" ht="18.75" customHeight="1">
      <c r="A14" s="22" t="s">
        <v>21</v>
      </c>
      <c r="B14" s="5">
        <v>13877</v>
      </c>
      <c r="C14" s="5">
        <v>5760</v>
      </c>
      <c r="D14" s="5">
        <v>3507</v>
      </c>
      <c r="E14" s="8">
        <v>25.27203286012827</v>
      </c>
      <c r="F14" s="9">
        <v>3149</v>
      </c>
      <c r="G14" s="6">
        <v>89.79184488166524</v>
      </c>
      <c r="H14" s="9">
        <v>86</v>
      </c>
      <c r="I14" s="7">
        <v>2.452238380382093</v>
      </c>
      <c r="J14" s="9">
        <v>234</v>
      </c>
      <c r="K14" s="7">
        <v>6.672369546621043</v>
      </c>
      <c r="L14" s="9">
        <v>547</v>
      </c>
      <c r="M14" s="7">
        <v>17.37059383931407</v>
      </c>
      <c r="N14" s="9">
        <v>1097</v>
      </c>
      <c r="O14" s="7">
        <v>34.836456017783426</v>
      </c>
      <c r="P14" s="5">
        <v>1644</v>
      </c>
      <c r="Q14" s="6">
        <v>52.20704985709749</v>
      </c>
      <c r="R14" s="9">
        <v>2711</v>
      </c>
      <c r="S14" s="7">
        <v>86.09082248332804</v>
      </c>
      <c r="T14" s="9">
        <v>345</v>
      </c>
      <c r="U14" s="7">
        <v>10.95585900285805</v>
      </c>
      <c r="V14" s="9">
        <v>93</v>
      </c>
      <c r="W14" s="7">
        <v>2.953318513813909</v>
      </c>
      <c r="X14" s="5">
        <v>3149</v>
      </c>
      <c r="Y14" s="10">
        <v>100</v>
      </c>
    </row>
    <row r="15" spans="1:25" ht="18.75" customHeight="1">
      <c r="A15" s="22" t="s">
        <v>22</v>
      </c>
      <c r="B15" s="5">
        <v>12276</v>
      </c>
      <c r="C15" s="5">
        <v>4928</v>
      </c>
      <c r="D15" s="5">
        <v>3248</v>
      </c>
      <c r="E15" s="8">
        <v>26.45812968393614</v>
      </c>
      <c r="F15" s="9">
        <v>2952</v>
      </c>
      <c r="G15" s="6">
        <v>90.88669950738915</v>
      </c>
      <c r="H15" s="9">
        <v>63</v>
      </c>
      <c r="I15" s="7">
        <v>1.9396551724137931</v>
      </c>
      <c r="J15" s="9">
        <v>188</v>
      </c>
      <c r="K15" s="7">
        <v>5.788177339901478</v>
      </c>
      <c r="L15" s="9">
        <v>473</v>
      </c>
      <c r="M15" s="7">
        <v>16.023035230352303</v>
      </c>
      <c r="N15" s="9">
        <v>982</v>
      </c>
      <c r="O15" s="7">
        <v>33.265582655826556</v>
      </c>
      <c r="P15" s="5">
        <v>1455</v>
      </c>
      <c r="Q15" s="6">
        <v>49.28861788617886</v>
      </c>
      <c r="R15" s="9">
        <v>2513</v>
      </c>
      <c r="S15" s="7">
        <v>85.12872628726286</v>
      </c>
      <c r="T15" s="9">
        <v>358</v>
      </c>
      <c r="U15" s="7">
        <v>12.127371273712736</v>
      </c>
      <c r="V15" s="9">
        <v>78</v>
      </c>
      <c r="W15" s="7">
        <v>2.642276422764228</v>
      </c>
      <c r="X15" s="5">
        <v>2949</v>
      </c>
      <c r="Y15" s="10">
        <v>99.89837398373984</v>
      </c>
    </row>
    <row r="16" spans="1:25" ht="18.75" customHeight="1">
      <c r="A16" s="22" t="s">
        <v>23</v>
      </c>
      <c r="B16" s="5">
        <v>11862</v>
      </c>
      <c r="C16" s="5">
        <v>5352</v>
      </c>
      <c r="D16" s="5">
        <v>2644</v>
      </c>
      <c r="E16" s="8">
        <v>22.289664474793458</v>
      </c>
      <c r="F16" s="9">
        <v>2408</v>
      </c>
      <c r="G16" s="6">
        <v>91.07413010590015</v>
      </c>
      <c r="H16" s="9">
        <v>80</v>
      </c>
      <c r="I16" s="7">
        <v>3.0257186081694405</v>
      </c>
      <c r="J16" s="9">
        <v>140</v>
      </c>
      <c r="K16" s="7">
        <v>5.29500756429652</v>
      </c>
      <c r="L16" s="9">
        <v>439</v>
      </c>
      <c r="M16" s="7">
        <v>18.230897009966775</v>
      </c>
      <c r="N16" s="9">
        <v>791</v>
      </c>
      <c r="O16" s="7">
        <v>32.848837209302324</v>
      </c>
      <c r="P16" s="5">
        <v>1230</v>
      </c>
      <c r="Q16" s="6">
        <v>51.0797342192691</v>
      </c>
      <c r="R16" s="9">
        <v>2106</v>
      </c>
      <c r="S16" s="7">
        <v>87.45847176079734</v>
      </c>
      <c r="T16" s="9">
        <v>231</v>
      </c>
      <c r="U16" s="7">
        <v>9.593023255813954</v>
      </c>
      <c r="V16" s="9">
        <v>69</v>
      </c>
      <c r="W16" s="7">
        <v>2.8654485049833887</v>
      </c>
      <c r="X16" s="5">
        <v>2406</v>
      </c>
      <c r="Y16" s="10">
        <v>99.91694352159467</v>
      </c>
    </row>
    <row r="17" spans="1:25" ht="18.75" customHeight="1">
      <c r="A17" s="22" t="s">
        <v>24</v>
      </c>
      <c r="B17" s="5">
        <v>13043</v>
      </c>
      <c r="C17" s="5">
        <v>5247</v>
      </c>
      <c r="D17" s="5">
        <v>1639</v>
      </c>
      <c r="E17" s="8">
        <v>12.566127424672239</v>
      </c>
      <c r="F17" s="9">
        <v>1483</v>
      </c>
      <c r="G17" s="6">
        <v>90.48200122025627</v>
      </c>
      <c r="H17" s="9">
        <v>44</v>
      </c>
      <c r="I17" s="7">
        <v>2.684563758389262</v>
      </c>
      <c r="J17" s="9">
        <v>76</v>
      </c>
      <c r="K17" s="7">
        <v>4.636973764490543</v>
      </c>
      <c r="L17" s="9">
        <v>210</v>
      </c>
      <c r="M17" s="7">
        <v>14.160485502360082</v>
      </c>
      <c r="N17" s="9">
        <v>416</v>
      </c>
      <c r="O17" s="7">
        <v>28.051247471341874</v>
      </c>
      <c r="P17" s="5">
        <v>626</v>
      </c>
      <c r="Q17" s="6">
        <v>42.211732973701956</v>
      </c>
      <c r="R17" s="9">
        <v>1196</v>
      </c>
      <c r="S17" s="7">
        <v>80.6473364801079</v>
      </c>
      <c r="T17" s="9">
        <v>220</v>
      </c>
      <c r="U17" s="7">
        <v>14.834794335805798</v>
      </c>
      <c r="V17" s="9">
        <v>65</v>
      </c>
      <c r="W17" s="7">
        <v>4.3830074173971685</v>
      </c>
      <c r="X17" s="5">
        <v>1481</v>
      </c>
      <c r="Y17" s="10">
        <v>99.86513823331086</v>
      </c>
    </row>
    <row r="18" spans="1:25" ht="18.75" customHeight="1">
      <c r="A18" s="22" t="s">
        <v>25</v>
      </c>
      <c r="B18" s="5">
        <v>4827</v>
      </c>
      <c r="C18" s="5">
        <v>2098</v>
      </c>
      <c r="D18" s="5">
        <v>1329</v>
      </c>
      <c r="E18" s="8">
        <v>27.53262896208825</v>
      </c>
      <c r="F18" s="9">
        <v>1126</v>
      </c>
      <c r="G18" s="6">
        <v>84.72535741158767</v>
      </c>
      <c r="H18" s="9">
        <v>36</v>
      </c>
      <c r="I18" s="7">
        <v>2.708803611738149</v>
      </c>
      <c r="J18" s="9">
        <v>164</v>
      </c>
      <c r="K18" s="7">
        <v>12.340105342362678</v>
      </c>
      <c r="L18" s="9">
        <v>101</v>
      </c>
      <c r="M18" s="7">
        <v>8.969804618117228</v>
      </c>
      <c r="N18" s="9">
        <v>317</v>
      </c>
      <c r="O18" s="7">
        <v>28.152753108348133</v>
      </c>
      <c r="P18" s="5">
        <v>418</v>
      </c>
      <c r="Q18" s="6">
        <v>37.12255772646537</v>
      </c>
      <c r="R18" s="9">
        <v>942</v>
      </c>
      <c r="S18" s="7">
        <v>83.65896980461812</v>
      </c>
      <c r="T18" s="9">
        <v>158</v>
      </c>
      <c r="U18" s="7">
        <v>14.031971580817052</v>
      </c>
      <c r="V18" s="9">
        <v>25</v>
      </c>
      <c r="W18" s="7">
        <v>2.2202486678507993</v>
      </c>
      <c r="X18" s="5">
        <v>1125</v>
      </c>
      <c r="Y18" s="10">
        <v>99.91119005328596</v>
      </c>
    </row>
    <row r="19" spans="1:25" ht="18.75" customHeight="1">
      <c r="A19" s="22" t="s">
        <v>57</v>
      </c>
      <c r="B19" s="5">
        <v>3929</v>
      </c>
      <c r="C19" s="5">
        <v>1535</v>
      </c>
      <c r="D19" s="5">
        <v>1211</v>
      </c>
      <c r="E19" s="8">
        <v>30.822092135403413</v>
      </c>
      <c r="F19" s="9">
        <v>1001</v>
      </c>
      <c r="G19" s="6">
        <v>82.65895953757226</v>
      </c>
      <c r="H19" s="9">
        <v>31</v>
      </c>
      <c r="I19" s="7">
        <v>2.559867877786953</v>
      </c>
      <c r="J19" s="9">
        <v>169</v>
      </c>
      <c r="K19" s="7">
        <v>13.955408753096615</v>
      </c>
      <c r="L19" s="9">
        <v>111</v>
      </c>
      <c r="M19" s="7">
        <v>11.08891108891109</v>
      </c>
      <c r="N19" s="9">
        <v>252</v>
      </c>
      <c r="O19" s="7">
        <v>25.174825174825177</v>
      </c>
      <c r="P19" s="5">
        <v>363</v>
      </c>
      <c r="Q19" s="6">
        <v>36.26373626373626</v>
      </c>
      <c r="R19" s="9">
        <v>853</v>
      </c>
      <c r="S19" s="7">
        <v>85.21478521478521</v>
      </c>
      <c r="T19" s="9">
        <v>122</v>
      </c>
      <c r="U19" s="7">
        <v>12.187812187812188</v>
      </c>
      <c r="V19" s="9">
        <v>26</v>
      </c>
      <c r="W19" s="7">
        <v>2.5974025974025974</v>
      </c>
      <c r="X19" s="5">
        <v>1001</v>
      </c>
      <c r="Y19" s="10">
        <v>100</v>
      </c>
    </row>
    <row r="20" spans="1:25" ht="18.75" customHeight="1">
      <c r="A20" s="22" t="s">
        <v>26</v>
      </c>
      <c r="B20" s="5">
        <v>1768</v>
      </c>
      <c r="C20" s="5">
        <v>644</v>
      </c>
      <c r="D20" s="11">
        <v>517</v>
      </c>
      <c r="E20" s="8">
        <v>29.242081447963802</v>
      </c>
      <c r="F20" s="9">
        <v>461</v>
      </c>
      <c r="G20" s="6">
        <v>89.16827852998065</v>
      </c>
      <c r="H20" s="9">
        <v>12</v>
      </c>
      <c r="I20" s="7">
        <v>2.321083172147002</v>
      </c>
      <c r="J20" s="9">
        <v>39</v>
      </c>
      <c r="K20" s="7">
        <v>7.543520309477756</v>
      </c>
      <c r="L20" s="9">
        <v>64</v>
      </c>
      <c r="M20" s="7">
        <v>13.882863340563992</v>
      </c>
      <c r="N20" s="9">
        <v>126</v>
      </c>
      <c r="O20" s="7">
        <v>27.331887201735356</v>
      </c>
      <c r="P20" s="5">
        <v>190</v>
      </c>
      <c r="Q20" s="6">
        <v>41.21475054229935</v>
      </c>
      <c r="R20" s="9">
        <v>391</v>
      </c>
      <c r="S20" s="7">
        <v>84.81561822125813</v>
      </c>
      <c r="T20" s="9">
        <v>67</v>
      </c>
      <c r="U20" s="7">
        <v>14.533622559652928</v>
      </c>
      <c r="V20" s="9">
        <v>2</v>
      </c>
      <c r="W20" s="7">
        <v>0.43383947939262474</v>
      </c>
      <c r="X20" s="5">
        <v>460</v>
      </c>
      <c r="Y20" s="10">
        <v>99.78308026030369</v>
      </c>
    </row>
    <row r="21" spans="1:25" ht="18.75" customHeight="1">
      <c r="A21" s="22" t="s">
        <v>27</v>
      </c>
      <c r="B21" s="5">
        <v>7484</v>
      </c>
      <c r="C21" s="5">
        <v>3057</v>
      </c>
      <c r="D21" s="5">
        <v>1475</v>
      </c>
      <c r="E21" s="8">
        <v>19.70871191876002</v>
      </c>
      <c r="F21" s="9">
        <v>1369</v>
      </c>
      <c r="G21" s="6">
        <v>92.8135593220339</v>
      </c>
      <c r="H21" s="9">
        <v>39</v>
      </c>
      <c r="I21" s="7">
        <v>2.6440677966101696</v>
      </c>
      <c r="J21" s="9">
        <v>49</v>
      </c>
      <c r="K21" s="7">
        <v>3.3220338983050843</v>
      </c>
      <c r="L21" s="9">
        <v>274</v>
      </c>
      <c r="M21" s="7">
        <v>20.014609203798393</v>
      </c>
      <c r="N21" s="9">
        <v>477</v>
      </c>
      <c r="O21" s="7">
        <v>34.84295105916728</v>
      </c>
      <c r="P21" s="5">
        <v>751</v>
      </c>
      <c r="Q21" s="6">
        <v>54.85756026296566</v>
      </c>
      <c r="R21" s="9">
        <v>1102</v>
      </c>
      <c r="S21" s="7">
        <v>80.49671292914536</v>
      </c>
      <c r="T21" s="9">
        <v>216</v>
      </c>
      <c r="U21" s="7">
        <v>15.777940102264425</v>
      </c>
      <c r="V21" s="9">
        <v>49</v>
      </c>
      <c r="W21" s="7">
        <v>3.579254930606282</v>
      </c>
      <c r="X21" s="5">
        <v>1367</v>
      </c>
      <c r="Y21" s="10">
        <v>99.85390796201608</v>
      </c>
    </row>
    <row r="22" spans="1:25" ht="18.75" customHeight="1">
      <c r="A22" s="22" t="s">
        <v>28</v>
      </c>
      <c r="B22" s="5">
        <v>8298</v>
      </c>
      <c r="C22" s="5">
        <v>3665</v>
      </c>
      <c r="D22" s="5">
        <v>1781</v>
      </c>
      <c r="E22" s="8">
        <v>21.46300313328513</v>
      </c>
      <c r="F22" s="9">
        <v>1629</v>
      </c>
      <c r="G22" s="6">
        <v>91.4654688377316</v>
      </c>
      <c r="H22" s="9">
        <v>61</v>
      </c>
      <c r="I22" s="7">
        <v>3.425042111173498</v>
      </c>
      <c r="J22" s="9">
        <v>69</v>
      </c>
      <c r="K22" s="7">
        <v>3.874227961819203</v>
      </c>
      <c r="L22" s="9">
        <v>350</v>
      </c>
      <c r="M22" s="7">
        <v>21.485573971761816</v>
      </c>
      <c r="N22" s="9">
        <v>571</v>
      </c>
      <c r="O22" s="7">
        <v>35.05217925107428</v>
      </c>
      <c r="P22" s="5">
        <v>921</v>
      </c>
      <c r="Q22" s="6">
        <v>56.537753222836095</v>
      </c>
      <c r="R22" s="9">
        <v>1345</v>
      </c>
      <c r="S22" s="7">
        <v>82.5659914057704</v>
      </c>
      <c r="T22" s="9">
        <v>225</v>
      </c>
      <c r="U22" s="7">
        <v>13.812154696132598</v>
      </c>
      <c r="V22" s="9">
        <v>58</v>
      </c>
      <c r="W22" s="7">
        <v>3.560466543891958</v>
      </c>
      <c r="X22" s="5">
        <v>1628</v>
      </c>
      <c r="Y22" s="10">
        <v>99.93861264579496</v>
      </c>
    </row>
    <row r="23" spans="1:25" ht="18.75" customHeight="1" thickBot="1">
      <c r="A23" s="22" t="s">
        <v>29</v>
      </c>
      <c r="B23" s="5">
        <v>9945</v>
      </c>
      <c r="C23" s="5">
        <v>3845</v>
      </c>
      <c r="D23" s="5">
        <v>2173</v>
      </c>
      <c r="E23" s="8">
        <v>21.850175967823027</v>
      </c>
      <c r="F23" s="9">
        <v>2020</v>
      </c>
      <c r="G23" s="6">
        <v>92.95904279797514</v>
      </c>
      <c r="H23" s="9">
        <v>63</v>
      </c>
      <c r="I23" s="7">
        <v>2.8992176714219973</v>
      </c>
      <c r="J23" s="9">
        <v>70</v>
      </c>
      <c r="K23" s="7">
        <v>3.2213529682466637</v>
      </c>
      <c r="L23" s="9">
        <v>307</v>
      </c>
      <c r="M23" s="7">
        <v>15.198019801980198</v>
      </c>
      <c r="N23" s="9">
        <v>654</v>
      </c>
      <c r="O23" s="7">
        <v>32.37623762376238</v>
      </c>
      <c r="P23" s="5">
        <v>961</v>
      </c>
      <c r="Q23" s="6">
        <v>47.57425742574257</v>
      </c>
      <c r="R23" s="9">
        <v>1699</v>
      </c>
      <c r="S23" s="7">
        <v>84.10891089108911</v>
      </c>
      <c r="T23" s="9">
        <v>255</v>
      </c>
      <c r="U23" s="7">
        <v>12.623762376237623</v>
      </c>
      <c r="V23" s="9">
        <v>62</v>
      </c>
      <c r="W23" s="7">
        <v>3.0693069306930694</v>
      </c>
      <c r="X23" s="5">
        <v>2016</v>
      </c>
      <c r="Y23" s="10">
        <v>99.8019801980198</v>
      </c>
    </row>
    <row r="24" spans="1:25" ht="18.75" customHeight="1" thickBot="1">
      <c r="A24" s="26" t="s">
        <v>58</v>
      </c>
      <c r="B24" s="12">
        <f>SUM(B5:B23)</f>
        <v>161584</v>
      </c>
      <c r="C24" s="12">
        <f>SUM(C5:C23)</f>
        <v>68281</v>
      </c>
      <c r="D24" s="1">
        <f>SUM(D5:D23)</f>
        <v>36624</v>
      </c>
      <c r="E24" s="13">
        <f>D24/B24*100</f>
        <v>22.665610456480838</v>
      </c>
      <c r="F24" s="12">
        <f>SUM(F5:F23)</f>
        <v>32980</v>
      </c>
      <c r="G24" s="14">
        <f>F24/D24*100</f>
        <v>90.05024027959809</v>
      </c>
      <c r="H24" s="12">
        <f>SUM(H5:H23)</f>
        <v>1075</v>
      </c>
      <c r="I24" s="15">
        <f>H24/D24*100</f>
        <v>2.9352337265181303</v>
      </c>
      <c r="J24" s="12">
        <f>SUM(J5:J23)</f>
        <v>2151</v>
      </c>
      <c r="K24" s="15">
        <f>J24/D24*100</f>
        <v>5.873197903014417</v>
      </c>
      <c r="L24" s="12">
        <f>SUM(L5:L23)</f>
        <v>5870</v>
      </c>
      <c r="M24" s="15">
        <f>L24/F24*100</f>
        <v>17.798665858095816</v>
      </c>
      <c r="N24" s="12">
        <f>SUM(N5:N23)</f>
        <v>10665</v>
      </c>
      <c r="O24" s="15">
        <f>N24/F24*100</f>
        <v>32.33778047301395</v>
      </c>
      <c r="P24" s="12">
        <f>SUM(P5:P23)</f>
        <v>16535</v>
      </c>
      <c r="Q24" s="14">
        <f>P24/F24*100</f>
        <v>50.13644633110977</v>
      </c>
      <c r="R24" s="12">
        <f>SUM(R5:R23)</f>
        <v>27817</v>
      </c>
      <c r="S24" s="15">
        <f>R24/F24*100</f>
        <v>84.34505761067314</v>
      </c>
      <c r="T24" s="12">
        <f>SUM(T5:T23)</f>
        <v>4044</v>
      </c>
      <c r="U24" s="15">
        <f>T24/F24*100</f>
        <v>12.261976955730745</v>
      </c>
      <c r="V24" s="12">
        <f>SUM(V5:V23)</f>
        <v>1082</v>
      </c>
      <c r="W24" s="15">
        <f>V24/F24*100</f>
        <v>3.2807762280169803</v>
      </c>
      <c r="X24" s="12">
        <f>SUM(X5:X23)</f>
        <v>32943</v>
      </c>
      <c r="Y24" s="16">
        <f>X24/F24*100</f>
        <v>99.88781079442086</v>
      </c>
    </row>
    <row r="25" spans="1:25" ht="18.75" customHeight="1">
      <c r="A25" s="22" t="s">
        <v>30</v>
      </c>
      <c r="B25" s="5">
        <v>6005</v>
      </c>
      <c r="C25" s="5">
        <v>2215</v>
      </c>
      <c r="D25" s="5">
        <v>1724</v>
      </c>
      <c r="E25" s="8">
        <v>28.70940882597835</v>
      </c>
      <c r="F25" s="9">
        <v>1507</v>
      </c>
      <c r="G25" s="6">
        <v>87.41299303944315</v>
      </c>
      <c r="H25" s="9">
        <v>31</v>
      </c>
      <c r="I25" s="7">
        <v>1.7981438515081205</v>
      </c>
      <c r="J25" s="9">
        <v>170</v>
      </c>
      <c r="K25" s="7">
        <v>9.860788863109049</v>
      </c>
      <c r="L25" s="9">
        <v>172</v>
      </c>
      <c r="M25" s="7">
        <v>11.413404114134043</v>
      </c>
      <c r="N25" s="9">
        <v>461</v>
      </c>
      <c r="O25" s="7">
        <v>30.590577305905775</v>
      </c>
      <c r="P25" s="5">
        <v>633</v>
      </c>
      <c r="Q25" s="6">
        <v>42.003981420039814</v>
      </c>
      <c r="R25" s="9">
        <v>1273</v>
      </c>
      <c r="S25" s="7">
        <v>84.47246184472462</v>
      </c>
      <c r="T25" s="9">
        <v>156</v>
      </c>
      <c r="U25" s="7">
        <v>10.351692103516921</v>
      </c>
      <c r="V25" s="9">
        <v>77</v>
      </c>
      <c r="W25" s="7">
        <v>5.109489051094891</v>
      </c>
      <c r="X25" s="5">
        <v>1506</v>
      </c>
      <c r="Y25" s="10">
        <v>99.93364299933643</v>
      </c>
    </row>
    <row r="26" spans="1:25" ht="18.75" customHeight="1" thickBot="1">
      <c r="A26" s="22" t="s">
        <v>31</v>
      </c>
      <c r="B26" s="5">
        <v>5295</v>
      </c>
      <c r="C26" s="5">
        <v>1777</v>
      </c>
      <c r="D26" s="5">
        <v>1408</v>
      </c>
      <c r="E26" s="8">
        <v>26.59112370160529</v>
      </c>
      <c r="F26" s="9">
        <v>1312</v>
      </c>
      <c r="G26" s="6">
        <v>93.18181818181817</v>
      </c>
      <c r="H26" s="9">
        <v>41</v>
      </c>
      <c r="I26" s="7">
        <v>2.911931818181818</v>
      </c>
      <c r="J26" s="9">
        <v>48</v>
      </c>
      <c r="K26" s="7">
        <v>3.4090909090909087</v>
      </c>
      <c r="L26" s="9">
        <v>118</v>
      </c>
      <c r="M26" s="7">
        <v>8.99390243902439</v>
      </c>
      <c r="N26" s="9">
        <v>319</v>
      </c>
      <c r="O26" s="7">
        <v>24.3140243902439</v>
      </c>
      <c r="P26" s="5">
        <v>437</v>
      </c>
      <c r="Q26" s="6">
        <v>33.30792682926829</v>
      </c>
      <c r="R26" s="9">
        <v>1132</v>
      </c>
      <c r="S26" s="7">
        <v>86.28048780487805</v>
      </c>
      <c r="T26" s="9">
        <v>129</v>
      </c>
      <c r="U26" s="7">
        <v>9.832317073170731</v>
      </c>
      <c r="V26" s="9">
        <v>51</v>
      </c>
      <c r="W26" s="7">
        <v>3.8871951219512195</v>
      </c>
      <c r="X26" s="5">
        <v>1312</v>
      </c>
      <c r="Y26" s="10">
        <v>100</v>
      </c>
    </row>
    <row r="27" spans="1:25" ht="18.75" customHeight="1" thickBot="1">
      <c r="A27" s="26" t="s">
        <v>59</v>
      </c>
      <c r="B27" s="12">
        <f>SUM(B25:B26)</f>
        <v>11300</v>
      </c>
      <c r="C27" s="12">
        <f>SUM(C25:C26)</f>
        <v>3992</v>
      </c>
      <c r="D27" s="1">
        <f>SUM(D25:D26)</f>
        <v>3132</v>
      </c>
      <c r="E27" s="13">
        <f>D27/B27*100</f>
        <v>27.716814159292035</v>
      </c>
      <c r="F27" s="12">
        <f>SUM(F25:F26)</f>
        <v>2819</v>
      </c>
      <c r="G27" s="14">
        <f>F27/D27*100</f>
        <v>90.00638569604087</v>
      </c>
      <c r="H27" s="12">
        <f>SUM(H25:H26)</f>
        <v>72</v>
      </c>
      <c r="I27" s="15">
        <f>H27/D27*100</f>
        <v>2.2988505747126435</v>
      </c>
      <c r="J27" s="12">
        <f>SUM(J25:J26)</f>
        <v>218</v>
      </c>
      <c r="K27" s="15">
        <f>J27/D27*100</f>
        <v>6.960408684546615</v>
      </c>
      <c r="L27" s="12">
        <f>SUM(L25:L26)</f>
        <v>290</v>
      </c>
      <c r="M27" s="15">
        <f>L27/F27*100</f>
        <v>10.287335934728628</v>
      </c>
      <c r="N27" s="12">
        <f>SUM(N25:N26)</f>
        <v>780</v>
      </c>
      <c r="O27" s="15">
        <f>N27/F27*100</f>
        <v>27.669386307201133</v>
      </c>
      <c r="P27" s="12">
        <f>SUM(P25:P26)</f>
        <v>1070</v>
      </c>
      <c r="Q27" s="14">
        <f>P27/F27*100</f>
        <v>37.95672224192976</v>
      </c>
      <c r="R27" s="12">
        <f>SUM(R25:R26)</f>
        <v>2405</v>
      </c>
      <c r="S27" s="15">
        <f>R27/F27*100</f>
        <v>85.31394111387016</v>
      </c>
      <c r="T27" s="12">
        <f>SUM(T25:T26)</f>
        <v>285</v>
      </c>
      <c r="U27" s="15">
        <f>T27/F27*100</f>
        <v>10.10996807378503</v>
      </c>
      <c r="V27" s="12">
        <f>SUM(V25:V26)</f>
        <v>128</v>
      </c>
      <c r="W27" s="15">
        <f>V27/F27*100</f>
        <v>4.540617240156084</v>
      </c>
      <c r="X27" s="12">
        <f>SUM(X25:X26)</f>
        <v>2818</v>
      </c>
      <c r="Y27" s="16">
        <f>X27/F27*100</f>
        <v>99.96452642781128</v>
      </c>
    </row>
    <row r="28" spans="1:25" ht="18.75" customHeight="1">
      <c r="A28" s="22" t="s">
        <v>32</v>
      </c>
      <c r="B28" s="5">
        <v>8285</v>
      </c>
      <c r="C28" s="5">
        <v>3097</v>
      </c>
      <c r="D28" s="5">
        <v>1646</v>
      </c>
      <c r="E28" s="8">
        <v>19.867229933614965</v>
      </c>
      <c r="F28" s="9">
        <v>1499</v>
      </c>
      <c r="G28" s="6">
        <v>91.06925880923451</v>
      </c>
      <c r="H28" s="9">
        <v>51</v>
      </c>
      <c r="I28" s="7">
        <v>3.0984204131227218</v>
      </c>
      <c r="J28" s="9">
        <v>79</v>
      </c>
      <c r="K28" s="7">
        <v>4.79951397326853</v>
      </c>
      <c r="L28" s="9">
        <v>203</v>
      </c>
      <c r="M28" s="7">
        <v>13.542361574382921</v>
      </c>
      <c r="N28" s="9">
        <v>482</v>
      </c>
      <c r="O28" s="7">
        <v>32.15476984656437</v>
      </c>
      <c r="P28" s="5">
        <v>685</v>
      </c>
      <c r="Q28" s="6">
        <v>45.697131420947294</v>
      </c>
      <c r="R28" s="9">
        <v>1263</v>
      </c>
      <c r="S28" s="7">
        <v>84.25617078052035</v>
      </c>
      <c r="T28" s="9">
        <v>162</v>
      </c>
      <c r="U28" s="7">
        <v>10.807204803202135</v>
      </c>
      <c r="V28" s="9">
        <v>74</v>
      </c>
      <c r="W28" s="7">
        <v>4.936624416277518</v>
      </c>
      <c r="X28" s="5">
        <v>1499</v>
      </c>
      <c r="Y28" s="10">
        <v>100</v>
      </c>
    </row>
    <row r="29" spans="1:25" ht="18.75" customHeight="1">
      <c r="A29" s="22" t="s">
        <v>33</v>
      </c>
      <c r="B29" s="5">
        <v>6048</v>
      </c>
      <c r="C29" s="5">
        <v>2046</v>
      </c>
      <c r="D29" s="5">
        <v>1673</v>
      </c>
      <c r="E29" s="8">
        <v>27.662037037037035</v>
      </c>
      <c r="F29" s="9">
        <v>1468</v>
      </c>
      <c r="G29" s="6">
        <v>87.74656306037059</v>
      </c>
      <c r="H29" s="9">
        <v>51</v>
      </c>
      <c r="I29" s="7">
        <v>3.048416019127316</v>
      </c>
      <c r="J29" s="9">
        <v>132</v>
      </c>
      <c r="K29" s="7">
        <v>7.890017931858936</v>
      </c>
      <c r="L29" s="9">
        <v>125</v>
      </c>
      <c r="M29" s="7">
        <v>8.514986376021797</v>
      </c>
      <c r="N29" s="9">
        <v>361</v>
      </c>
      <c r="O29" s="7">
        <v>24.591280653950953</v>
      </c>
      <c r="P29" s="5">
        <v>486</v>
      </c>
      <c r="Q29" s="6">
        <v>33.106267029972756</v>
      </c>
      <c r="R29" s="9">
        <v>1217</v>
      </c>
      <c r="S29" s="7">
        <v>82.90190735694823</v>
      </c>
      <c r="T29" s="9">
        <v>198</v>
      </c>
      <c r="U29" s="7">
        <v>13.487738419618529</v>
      </c>
      <c r="V29" s="9">
        <v>53</v>
      </c>
      <c r="W29" s="7">
        <v>3.610354223433242</v>
      </c>
      <c r="X29" s="5">
        <v>1468</v>
      </c>
      <c r="Y29" s="10">
        <v>100</v>
      </c>
    </row>
    <row r="30" spans="1:25" ht="18.75" customHeight="1">
      <c r="A30" s="22" t="s">
        <v>34</v>
      </c>
      <c r="B30" s="5">
        <v>1082</v>
      </c>
      <c r="C30" s="5">
        <v>361</v>
      </c>
      <c r="D30" s="11">
        <v>330</v>
      </c>
      <c r="E30" s="8">
        <v>30.499075785582253</v>
      </c>
      <c r="F30" s="9">
        <v>298</v>
      </c>
      <c r="G30" s="6">
        <v>90.30303030303031</v>
      </c>
      <c r="H30" s="9">
        <v>16</v>
      </c>
      <c r="I30" s="7">
        <v>4.848484848484849</v>
      </c>
      <c r="J30" s="9">
        <v>12</v>
      </c>
      <c r="K30" s="7">
        <v>3.6363636363636362</v>
      </c>
      <c r="L30" s="9">
        <v>32</v>
      </c>
      <c r="M30" s="7">
        <v>10.738255033557047</v>
      </c>
      <c r="N30" s="9">
        <v>61</v>
      </c>
      <c r="O30" s="7">
        <v>20.469798657718123</v>
      </c>
      <c r="P30" s="5">
        <v>93</v>
      </c>
      <c r="Q30" s="6">
        <v>31.20805369127517</v>
      </c>
      <c r="R30" s="9">
        <v>248</v>
      </c>
      <c r="S30" s="7">
        <v>83.22147651006712</v>
      </c>
      <c r="T30" s="9">
        <v>40</v>
      </c>
      <c r="U30" s="7">
        <v>13.422818791946309</v>
      </c>
      <c r="V30" s="9">
        <v>10</v>
      </c>
      <c r="W30" s="7">
        <v>3.3557046979865772</v>
      </c>
      <c r="X30" s="5">
        <v>298</v>
      </c>
      <c r="Y30" s="10">
        <v>100</v>
      </c>
    </row>
    <row r="31" spans="1:25" ht="18.75" customHeight="1" thickBot="1">
      <c r="A31" s="22" t="s">
        <v>35</v>
      </c>
      <c r="B31" s="5">
        <v>7000</v>
      </c>
      <c r="C31" s="5">
        <v>2665</v>
      </c>
      <c r="D31" s="5">
        <v>1457</v>
      </c>
      <c r="E31" s="8">
        <v>20.814285714285713</v>
      </c>
      <c r="F31" s="9">
        <v>1261</v>
      </c>
      <c r="G31" s="6">
        <v>86.54770075497598</v>
      </c>
      <c r="H31" s="9">
        <v>32</v>
      </c>
      <c r="I31" s="7">
        <v>2.1962937542896364</v>
      </c>
      <c r="J31" s="9">
        <v>172</v>
      </c>
      <c r="K31" s="7">
        <v>11.805078929306795</v>
      </c>
      <c r="L31" s="9">
        <v>148</v>
      </c>
      <c r="M31" s="7">
        <v>11.736716891356066</v>
      </c>
      <c r="N31" s="9">
        <v>402</v>
      </c>
      <c r="O31" s="7">
        <v>31.879460745440124</v>
      </c>
      <c r="P31" s="5">
        <v>550</v>
      </c>
      <c r="Q31" s="6">
        <v>43.616177636796195</v>
      </c>
      <c r="R31" s="9">
        <v>1088</v>
      </c>
      <c r="S31" s="7">
        <v>86.28072957969866</v>
      </c>
      <c r="T31" s="9">
        <v>143</v>
      </c>
      <c r="U31" s="7">
        <v>11.34020618556701</v>
      </c>
      <c r="V31" s="9">
        <v>28</v>
      </c>
      <c r="W31" s="7">
        <v>2.2204599524187154</v>
      </c>
      <c r="X31" s="5">
        <v>1259</v>
      </c>
      <c r="Y31" s="10">
        <v>99.84139571768438</v>
      </c>
    </row>
    <row r="32" spans="1:25" ht="18.75" customHeight="1" thickBot="1">
      <c r="A32" s="26" t="s">
        <v>60</v>
      </c>
      <c r="B32" s="12">
        <f>SUM(B28:B31)</f>
        <v>22415</v>
      </c>
      <c r="C32" s="12">
        <f>SUM(C28:C31)</f>
        <v>8169</v>
      </c>
      <c r="D32" s="1">
        <f>SUM(D28:D31)</f>
        <v>5106</v>
      </c>
      <c r="E32" s="13">
        <f>D32/B32*100</f>
        <v>22.779388802141423</v>
      </c>
      <c r="F32" s="12">
        <f>SUM(F28:F31)</f>
        <v>4526</v>
      </c>
      <c r="G32" s="14">
        <f>F32/D32*100</f>
        <v>88.64081472777124</v>
      </c>
      <c r="H32" s="12">
        <f>SUM(H28:H31)</f>
        <v>150</v>
      </c>
      <c r="I32" s="15">
        <f>H32/D32*100</f>
        <v>2.937720329024677</v>
      </c>
      <c r="J32" s="12">
        <f>SUM(J28:J31)</f>
        <v>395</v>
      </c>
      <c r="K32" s="15">
        <f>J32/D32*100</f>
        <v>7.735996866431649</v>
      </c>
      <c r="L32" s="12">
        <f>SUM(L28:L31)</f>
        <v>508</v>
      </c>
      <c r="M32" s="15">
        <f>L32/F32*100</f>
        <v>11.224038886433938</v>
      </c>
      <c r="N32" s="12">
        <f>SUM(N28:N31)</f>
        <v>1306</v>
      </c>
      <c r="O32" s="15">
        <f>N32/F32*100</f>
        <v>28.855501546619532</v>
      </c>
      <c r="P32" s="12">
        <f>SUM(P28:P31)</f>
        <v>1814</v>
      </c>
      <c r="Q32" s="14">
        <f>P32/F32*100</f>
        <v>40.07954043305347</v>
      </c>
      <c r="R32" s="12">
        <f>SUM(R28:R31)</f>
        <v>3816</v>
      </c>
      <c r="S32" s="15">
        <f>R32/F32*100</f>
        <v>84.31285903667698</v>
      </c>
      <c r="T32" s="12">
        <f>SUM(T28:T31)</f>
        <v>543</v>
      </c>
      <c r="U32" s="15">
        <f>T32/F32*100</f>
        <v>11.997348652231551</v>
      </c>
      <c r="V32" s="12">
        <f>SUM(V28:V31)</f>
        <v>165</v>
      </c>
      <c r="W32" s="15">
        <f>V32/F32*100</f>
        <v>3.645603181617322</v>
      </c>
      <c r="X32" s="12">
        <f>SUM(X28:X31)</f>
        <v>4524</v>
      </c>
      <c r="Y32" s="16">
        <f>X32/F32*100</f>
        <v>99.95581087052585</v>
      </c>
    </row>
    <row r="33" spans="1:25" ht="18.75" customHeight="1">
      <c r="A33" s="22" t="s">
        <v>36</v>
      </c>
      <c r="B33" s="5">
        <v>1341</v>
      </c>
      <c r="C33" s="5">
        <v>548</v>
      </c>
      <c r="D33" s="11">
        <v>412</v>
      </c>
      <c r="E33" s="8">
        <v>30.723340790454884</v>
      </c>
      <c r="F33" s="9">
        <v>329</v>
      </c>
      <c r="G33" s="6">
        <v>79.85436893203884</v>
      </c>
      <c r="H33" s="9">
        <v>23</v>
      </c>
      <c r="I33" s="7">
        <v>5.582524271844661</v>
      </c>
      <c r="J33" s="9">
        <v>59</v>
      </c>
      <c r="K33" s="7">
        <v>14.320388349514563</v>
      </c>
      <c r="L33" s="9">
        <v>41</v>
      </c>
      <c r="M33" s="7">
        <v>12.462006079027356</v>
      </c>
      <c r="N33" s="9">
        <v>79</v>
      </c>
      <c r="O33" s="7">
        <v>24.012158054711247</v>
      </c>
      <c r="P33" s="5">
        <v>120</v>
      </c>
      <c r="Q33" s="6">
        <v>36.474164133738604</v>
      </c>
      <c r="R33" s="9">
        <v>280</v>
      </c>
      <c r="S33" s="7">
        <v>85.1063829787234</v>
      </c>
      <c r="T33" s="9">
        <v>30</v>
      </c>
      <c r="U33" s="7">
        <v>9.118541033434651</v>
      </c>
      <c r="V33" s="9">
        <v>19</v>
      </c>
      <c r="W33" s="7">
        <v>5.775075987841945</v>
      </c>
      <c r="X33" s="5">
        <v>329</v>
      </c>
      <c r="Y33" s="10">
        <v>100</v>
      </c>
    </row>
    <row r="34" spans="1:25" ht="18.75" customHeight="1">
      <c r="A34" s="22" t="s">
        <v>37</v>
      </c>
      <c r="B34" s="5">
        <v>1482</v>
      </c>
      <c r="C34" s="5">
        <v>478</v>
      </c>
      <c r="D34" s="11">
        <v>536</v>
      </c>
      <c r="E34" s="8">
        <v>36.16734143049933</v>
      </c>
      <c r="F34" s="9">
        <v>466</v>
      </c>
      <c r="G34" s="6">
        <v>86.94029850746269</v>
      </c>
      <c r="H34" s="9">
        <v>26</v>
      </c>
      <c r="I34" s="7">
        <v>4.850746268656716</v>
      </c>
      <c r="J34" s="9">
        <v>37</v>
      </c>
      <c r="K34" s="7">
        <v>6.902985074626866</v>
      </c>
      <c r="L34" s="9">
        <v>54</v>
      </c>
      <c r="M34" s="7">
        <v>11.587982832618025</v>
      </c>
      <c r="N34" s="9">
        <v>126</v>
      </c>
      <c r="O34" s="7">
        <v>27.038626609442062</v>
      </c>
      <c r="P34" s="5">
        <v>180</v>
      </c>
      <c r="Q34" s="6">
        <v>38.62660944206009</v>
      </c>
      <c r="R34" s="9">
        <v>411</v>
      </c>
      <c r="S34" s="7">
        <v>88.19742489270385</v>
      </c>
      <c r="T34" s="9">
        <v>37</v>
      </c>
      <c r="U34" s="7">
        <v>7.939914163090128</v>
      </c>
      <c r="V34" s="9">
        <v>18</v>
      </c>
      <c r="W34" s="7">
        <v>3.862660944206009</v>
      </c>
      <c r="X34" s="5">
        <v>466</v>
      </c>
      <c r="Y34" s="10">
        <v>100</v>
      </c>
    </row>
    <row r="35" spans="1:25" ht="18.75" customHeight="1">
      <c r="A35" s="22" t="s">
        <v>38</v>
      </c>
      <c r="B35" s="5">
        <v>1017</v>
      </c>
      <c r="C35" s="5">
        <v>333</v>
      </c>
      <c r="D35" s="11">
        <v>372</v>
      </c>
      <c r="E35" s="8">
        <v>36.57817109144543</v>
      </c>
      <c r="F35" s="9">
        <v>350</v>
      </c>
      <c r="G35" s="6">
        <v>94.08602150537635</v>
      </c>
      <c r="H35" s="9">
        <v>6</v>
      </c>
      <c r="I35" s="7">
        <v>1.6129032258064515</v>
      </c>
      <c r="J35" s="9">
        <v>18</v>
      </c>
      <c r="K35" s="7">
        <v>4.838709677419355</v>
      </c>
      <c r="L35" s="9">
        <v>45</v>
      </c>
      <c r="M35" s="7">
        <v>12.857142857142856</v>
      </c>
      <c r="N35" s="9">
        <v>116</v>
      </c>
      <c r="O35" s="7">
        <v>33.14285714285714</v>
      </c>
      <c r="P35" s="5">
        <v>161</v>
      </c>
      <c r="Q35" s="6">
        <v>46</v>
      </c>
      <c r="R35" s="9">
        <v>269</v>
      </c>
      <c r="S35" s="7">
        <v>76.85714285714286</v>
      </c>
      <c r="T35" s="9">
        <v>71</v>
      </c>
      <c r="U35" s="7">
        <v>20.285714285714285</v>
      </c>
      <c r="V35" s="9">
        <v>10</v>
      </c>
      <c r="W35" s="7">
        <v>2.857142857142857</v>
      </c>
      <c r="X35" s="5">
        <v>350</v>
      </c>
      <c r="Y35" s="10">
        <v>100</v>
      </c>
    </row>
    <row r="36" spans="1:25" ht="18.75" customHeight="1" thickBot="1">
      <c r="A36" s="22" t="s">
        <v>39</v>
      </c>
      <c r="B36" s="5">
        <v>415</v>
      </c>
      <c r="C36" s="5">
        <v>144</v>
      </c>
      <c r="D36" s="11">
        <v>163</v>
      </c>
      <c r="E36" s="8">
        <v>39.277108433734945</v>
      </c>
      <c r="F36" s="9">
        <v>151</v>
      </c>
      <c r="G36" s="6">
        <v>92.63803680981594</v>
      </c>
      <c r="H36" s="9">
        <v>3</v>
      </c>
      <c r="I36" s="7">
        <v>1.8404907975460123</v>
      </c>
      <c r="J36" s="9">
        <v>5</v>
      </c>
      <c r="K36" s="7">
        <v>3.067484662576687</v>
      </c>
      <c r="L36" s="9">
        <v>23</v>
      </c>
      <c r="M36" s="7">
        <v>15.2317880794702</v>
      </c>
      <c r="N36" s="9">
        <v>38</v>
      </c>
      <c r="O36" s="7">
        <v>25.165562913907287</v>
      </c>
      <c r="P36" s="5">
        <v>61</v>
      </c>
      <c r="Q36" s="6">
        <v>40.397350993377486</v>
      </c>
      <c r="R36" s="9">
        <v>129</v>
      </c>
      <c r="S36" s="7">
        <v>85.43046357615894</v>
      </c>
      <c r="T36" s="9">
        <v>17</v>
      </c>
      <c r="U36" s="7">
        <v>11.258278145695364</v>
      </c>
      <c r="V36" s="9">
        <v>5</v>
      </c>
      <c r="W36" s="7">
        <v>3.3112582781456954</v>
      </c>
      <c r="X36" s="5">
        <v>151</v>
      </c>
      <c r="Y36" s="10">
        <v>100</v>
      </c>
    </row>
    <row r="37" spans="1:25" ht="18.75" customHeight="1" thickBot="1">
      <c r="A37" s="26" t="s">
        <v>61</v>
      </c>
      <c r="B37" s="12">
        <f>SUM(B33:B36)</f>
        <v>4255</v>
      </c>
      <c r="C37" s="12">
        <f>SUM(C33:C36)</f>
        <v>1503</v>
      </c>
      <c r="D37" s="1">
        <f>SUM(D33:D36)</f>
        <v>1483</v>
      </c>
      <c r="E37" s="13">
        <f>D37/B37*100</f>
        <v>34.853113983548766</v>
      </c>
      <c r="F37" s="12">
        <f>SUM(F33:F36)</f>
        <v>1296</v>
      </c>
      <c r="G37" s="14">
        <f>F37/D37*100</f>
        <v>87.39042481456507</v>
      </c>
      <c r="H37" s="12">
        <f>SUM(H33:H36)</f>
        <v>58</v>
      </c>
      <c r="I37" s="15">
        <f>H37/D37*100</f>
        <v>3.910991233985165</v>
      </c>
      <c r="J37" s="12">
        <f>SUM(J33:J36)</f>
        <v>119</v>
      </c>
      <c r="K37" s="15">
        <f>J37/D37*100</f>
        <v>8.024275118004045</v>
      </c>
      <c r="L37" s="12">
        <f>SUM(L33:L36)</f>
        <v>163</v>
      </c>
      <c r="M37" s="15">
        <f>L37/F37*100</f>
        <v>12.577160493827162</v>
      </c>
      <c r="N37" s="12">
        <f>SUM(N33:N36)</f>
        <v>359</v>
      </c>
      <c r="O37" s="15">
        <f>N37/F37*100</f>
        <v>27.700617283950617</v>
      </c>
      <c r="P37" s="12">
        <f>SUM(P33:P36)</f>
        <v>522</v>
      </c>
      <c r="Q37" s="14">
        <f>P37/F37*100</f>
        <v>40.27777777777778</v>
      </c>
      <c r="R37" s="12">
        <f>SUM(R33:R36)</f>
        <v>1089</v>
      </c>
      <c r="S37" s="15">
        <f>R37/F37*100</f>
        <v>84.02777777777779</v>
      </c>
      <c r="T37" s="12">
        <f>SUM(T33:T36)</f>
        <v>155</v>
      </c>
      <c r="U37" s="15">
        <f>T37/F37*100</f>
        <v>11.959876543209877</v>
      </c>
      <c r="V37" s="12">
        <f>SUM(V33:V36)</f>
        <v>52</v>
      </c>
      <c r="W37" s="15">
        <f>V37/F37*100</f>
        <v>4.012345679012346</v>
      </c>
      <c r="X37" s="12">
        <f>SUM(X33:X36)</f>
        <v>1296</v>
      </c>
      <c r="Y37" s="16">
        <f>X37/F37*100</f>
        <v>100</v>
      </c>
    </row>
    <row r="38" spans="1:25" ht="18.75" customHeight="1" thickBot="1">
      <c r="A38" s="26" t="s">
        <v>62</v>
      </c>
      <c r="B38" s="12">
        <v>1420</v>
      </c>
      <c r="C38" s="12">
        <v>487</v>
      </c>
      <c r="D38" s="1">
        <v>448</v>
      </c>
      <c r="E38" s="13">
        <v>31.549295774647888</v>
      </c>
      <c r="F38" s="12">
        <v>388</v>
      </c>
      <c r="G38" s="14">
        <v>86.60714285714286</v>
      </c>
      <c r="H38" s="12">
        <v>7</v>
      </c>
      <c r="I38" s="15">
        <v>1.5625</v>
      </c>
      <c r="J38" s="12">
        <v>57</v>
      </c>
      <c r="K38" s="15">
        <v>12.723214285714285</v>
      </c>
      <c r="L38" s="12">
        <v>49</v>
      </c>
      <c r="M38" s="15">
        <v>12.628865979381443</v>
      </c>
      <c r="N38" s="12">
        <v>80</v>
      </c>
      <c r="O38" s="15">
        <v>20.618556701030926</v>
      </c>
      <c r="P38" s="12">
        <v>129</v>
      </c>
      <c r="Q38" s="14">
        <v>33.24742268041237</v>
      </c>
      <c r="R38" s="12">
        <v>326</v>
      </c>
      <c r="S38" s="15">
        <v>84.02061855670104</v>
      </c>
      <c r="T38" s="12">
        <v>50</v>
      </c>
      <c r="U38" s="15">
        <v>12.886597938144329</v>
      </c>
      <c r="V38" s="12">
        <v>12</v>
      </c>
      <c r="W38" s="15">
        <v>3.0927835051546393</v>
      </c>
      <c r="X38" s="12">
        <v>388</v>
      </c>
      <c r="Y38" s="16">
        <v>100</v>
      </c>
    </row>
    <row r="39" spans="1:25" ht="18.75" customHeight="1">
      <c r="A39" s="22" t="s">
        <v>40</v>
      </c>
      <c r="B39" s="5">
        <v>3403</v>
      </c>
      <c r="C39" s="5">
        <v>1230</v>
      </c>
      <c r="D39" s="5">
        <v>1039</v>
      </c>
      <c r="E39" s="8">
        <v>30.531883632089336</v>
      </c>
      <c r="F39" s="9">
        <v>861</v>
      </c>
      <c r="G39" s="6">
        <v>82.86814244465832</v>
      </c>
      <c r="H39" s="9">
        <v>36</v>
      </c>
      <c r="I39" s="7">
        <v>3.4648700673724733</v>
      </c>
      <c r="J39" s="9">
        <v>125</v>
      </c>
      <c r="K39" s="7">
        <v>12.03079884504331</v>
      </c>
      <c r="L39" s="9">
        <v>90</v>
      </c>
      <c r="M39" s="7">
        <v>10.452961672473867</v>
      </c>
      <c r="N39" s="9">
        <v>244</v>
      </c>
      <c r="O39" s="7">
        <v>28.339140534262487</v>
      </c>
      <c r="P39" s="5">
        <v>334</v>
      </c>
      <c r="Q39" s="6">
        <v>38.79210220673635</v>
      </c>
      <c r="R39" s="9">
        <v>717</v>
      </c>
      <c r="S39" s="7">
        <v>83.27526132404182</v>
      </c>
      <c r="T39" s="9">
        <v>109</v>
      </c>
      <c r="U39" s="7">
        <v>12.659698025551682</v>
      </c>
      <c r="V39" s="9">
        <v>35</v>
      </c>
      <c r="W39" s="7">
        <v>4.0650406504065035</v>
      </c>
      <c r="X39" s="5">
        <v>861</v>
      </c>
      <c r="Y39" s="10">
        <v>100</v>
      </c>
    </row>
    <row r="40" spans="1:25" ht="18.75" customHeight="1">
      <c r="A40" s="22" t="s">
        <v>41</v>
      </c>
      <c r="B40" s="5">
        <v>1765</v>
      </c>
      <c r="C40" s="5">
        <v>524</v>
      </c>
      <c r="D40" s="11">
        <v>549</v>
      </c>
      <c r="E40" s="8">
        <v>31.10481586402266</v>
      </c>
      <c r="F40" s="9">
        <v>516</v>
      </c>
      <c r="G40" s="6">
        <v>93.98907103825137</v>
      </c>
      <c r="H40" s="9">
        <v>10</v>
      </c>
      <c r="I40" s="7">
        <v>1.8214936247723135</v>
      </c>
      <c r="J40" s="9">
        <v>24</v>
      </c>
      <c r="K40" s="7">
        <v>4.371584699453552</v>
      </c>
      <c r="L40" s="9">
        <v>25</v>
      </c>
      <c r="M40" s="7">
        <v>4.844961240310078</v>
      </c>
      <c r="N40" s="9">
        <v>109</v>
      </c>
      <c r="O40" s="7">
        <v>21.124031007751938</v>
      </c>
      <c r="P40" s="5">
        <v>134</v>
      </c>
      <c r="Q40" s="6">
        <v>25.968992248062015</v>
      </c>
      <c r="R40" s="9">
        <v>431</v>
      </c>
      <c r="S40" s="7">
        <v>83.52713178294574</v>
      </c>
      <c r="T40" s="9">
        <v>72</v>
      </c>
      <c r="U40" s="7">
        <v>13.953488372093023</v>
      </c>
      <c r="V40" s="9">
        <v>11</v>
      </c>
      <c r="W40" s="7">
        <v>2.131782945736434</v>
      </c>
      <c r="X40" s="5">
        <v>514</v>
      </c>
      <c r="Y40" s="10">
        <v>99.6124031007752</v>
      </c>
    </row>
    <row r="41" spans="1:25" ht="18.75" customHeight="1">
      <c r="A41" s="22" t="s">
        <v>42</v>
      </c>
      <c r="B41" s="5">
        <v>6394</v>
      </c>
      <c r="C41" s="5">
        <v>2086</v>
      </c>
      <c r="D41" s="5">
        <v>1817</v>
      </c>
      <c r="E41" s="8">
        <v>28.41726618705036</v>
      </c>
      <c r="F41" s="9">
        <v>1657</v>
      </c>
      <c r="G41" s="6">
        <v>91.19427627958173</v>
      </c>
      <c r="H41" s="9">
        <v>32</v>
      </c>
      <c r="I41" s="7">
        <v>1.7611447440836543</v>
      </c>
      <c r="J41" s="9">
        <v>97</v>
      </c>
      <c r="K41" s="7">
        <v>5.338470005503577</v>
      </c>
      <c r="L41" s="9">
        <v>143</v>
      </c>
      <c r="M41" s="7">
        <v>8.630054315027158</v>
      </c>
      <c r="N41" s="9">
        <v>355</v>
      </c>
      <c r="O41" s="7">
        <v>21.424260712130355</v>
      </c>
      <c r="P41" s="5">
        <v>498</v>
      </c>
      <c r="Q41" s="6">
        <v>30.054315027157514</v>
      </c>
      <c r="R41" s="9">
        <v>1381</v>
      </c>
      <c r="S41" s="7">
        <v>83.34339167169583</v>
      </c>
      <c r="T41" s="9">
        <v>207</v>
      </c>
      <c r="U41" s="7">
        <v>12.492456246228123</v>
      </c>
      <c r="V41" s="9">
        <v>68</v>
      </c>
      <c r="W41" s="7">
        <v>4.103802051901026</v>
      </c>
      <c r="X41" s="5">
        <v>1656</v>
      </c>
      <c r="Y41" s="10">
        <v>99.93964996982498</v>
      </c>
    </row>
    <row r="42" spans="1:25" ht="18.75" customHeight="1" thickBot="1">
      <c r="A42" s="22" t="s">
        <v>43</v>
      </c>
      <c r="B42" s="5">
        <v>5974</v>
      </c>
      <c r="C42" s="5">
        <v>2002</v>
      </c>
      <c r="D42" s="5">
        <v>1439</v>
      </c>
      <c r="E42" s="8">
        <v>24.087713424840977</v>
      </c>
      <c r="F42" s="9">
        <v>1331</v>
      </c>
      <c r="G42" s="6">
        <v>92.49478804725504</v>
      </c>
      <c r="H42" s="9">
        <v>31</v>
      </c>
      <c r="I42" s="7">
        <v>2.1542738012508686</v>
      </c>
      <c r="J42" s="9">
        <v>68</v>
      </c>
      <c r="K42" s="7">
        <v>4.72550382209868</v>
      </c>
      <c r="L42" s="9">
        <v>125</v>
      </c>
      <c r="M42" s="7">
        <v>9.391435011269722</v>
      </c>
      <c r="N42" s="9">
        <v>324</v>
      </c>
      <c r="O42" s="7">
        <v>24.34259954921112</v>
      </c>
      <c r="P42" s="5">
        <v>449</v>
      </c>
      <c r="Q42" s="6">
        <v>33.73403456048084</v>
      </c>
      <c r="R42" s="9">
        <v>1124</v>
      </c>
      <c r="S42" s="7">
        <v>84.44778362133734</v>
      </c>
      <c r="T42" s="9">
        <v>164</v>
      </c>
      <c r="U42" s="7">
        <v>12.321562734785875</v>
      </c>
      <c r="V42" s="9">
        <v>42</v>
      </c>
      <c r="W42" s="7">
        <v>3.155522163786627</v>
      </c>
      <c r="X42" s="5">
        <v>1330</v>
      </c>
      <c r="Y42" s="10">
        <v>99.92486851990984</v>
      </c>
    </row>
    <row r="43" spans="1:25" ht="18.75" customHeight="1" thickBot="1">
      <c r="A43" s="26" t="s">
        <v>63</v>
      </c>
      <c r="B43" s="12">
        <f>SUM(B39:B42)</f>
        <v>17536</v>
      </c>
      <c r="C43" s="12">
        <f>SUM(C39:C42)</f>
        <v>5842</v>
      </c>
      <c r="D43" s="1">
        <f>SUM(D39:D42)</f>
        <v>4844</v>
      </c>
      <c r="E43" s="13">
        <f>D43/B43*100</f>
        <v>27.623175182481752</v>
      </c>
      <c r="F43" s="12">
        <f>SUM(F39:F42)</f>
        <v>4365</v>
      </c>
      <c r="G43" s="14">
        <f>F43/D43*100</f>
        <v>90.11147811725846</v>
      </c>
      <c r="H43" s="12">
        <f>SUM(H39:H42)</f>
        <v>109</v>
      </c>
      <c r="I43" s="15">
        <f>H43/D43*100</f>
        <v>2.2502064409578857</v>
      </c>
      <c r="J43" s="12">
        <f>SUM(J39:J42)</f>
        <v>314</v>
      </c>
      <c r="K43" s="15">
        <f>J43/D43*100</f>
        <v>6.4822460776218005</v>
      </c>
      <c r="L43" s="12">
        <f>SUM(L39:L42)</f>
        <v>383</v>
      </c>
      <c r="M43" s="15">
        <f>L43/F43*100</f>
        <v>8.774341351660938</v>
      </c>
      <c r="N43" s="12">
        <f>SUM(N39:N42)</f>
        <v>1032</v>
      </c>
      <c r="O43" s="15">
        <f>N43/F43*100</f>
        <v>23.642611683848795</v>
      </c>
      <c r="P43" s="12">
        <f>SUM(P39:P42)</f>
        <v>1415</v>
      </c>
      <c r="Q43" s="14">
        <f>P43/F43*100</f>
        <v>32.416953035509735</v>
      </c>
      <c r="R43" s="12">
        <f>SUM(R39:R42)</f>
        <v>3653</v>
      </c>
      <c r="S43" s="15">
        <f>R43/F43*100</f>
        <v>83.68843069873998</v>
      </c>
      <c r="T43" s="12">
        <f>SUM(T39:T42)</f>
        <v>552</v>
      </c>
      <c r="U43" s="15">
        <f>T43/F43*100</f>
        <v>12.646048109965635</v>
      </c>
      <c r="V43" s="12">
        <f>SUM(V39:V42)</f>
        <v>156</v>
      </c>
      <c r="W43" s="15">
        <f>V43/F43*100</f>
        <v>3.5738831615120272</v>
      </c>
      <c r="X43" s="12">
        <f>SUM(X39:X42)</f>
        <v>4361</v>
      </c>
      <c r="Y43" s="16">
        <f>X43/F43*100</f>
        <v>99.90836197021764</v>
      </c>
    </row>
    <row r="44" spans="1:25" ht="18.75" customHeight="1" thickBot="1">
      <c r="A44" s="26" t="s">
        <v>64</v>
      </c>
      <c r="B44" s="12">
        <v>8641</v>
      </c>
      <c r="C44" s="12">
        <v>2758</v>
      </c>
      <c r="D44" s="1">
        <v>1778</v>
      </c>
      <c r="E44" s="13">
        <v>20.576322184932298</v>
      </c>
      <c r="F44" s="12">
        <v>1628</v>
      </c>
      <c r="G44" s="14">
        <v>91.56355455568054</v>
      </c>
      <c r="H44" s="12">
        <v>45</v>
      </c>
      <c r="I44" s="15">
        <v>2.530933633295838</v>
      </c>
      <c r="J44" s="12">
        <v>84</v>
      </c>
      <c r="K44" s="15">
        <v>4.724409448818897</v>
      </c>
      <c r="L44" s="12">
        <v>141</v>
      </c>
      <c r="M44" s="15">
        <v>8.66093366093366</v>
      </c>
      <c r="N44" s="12">
        <v>365</v>
      </c>
      <c r="O44" s="15">
        <v>22.420147420147423</v>
      </c>
      <c r="P44" s="12">
        <v>506</v>
      </c>
      <c r="Q44" s="14">
        <v>31.08108108108108</v>
      </c>
      <c r="R44" s="12">
        <v>1368</v>
      </c>
      <c r="S44" s="15">
        <v>84.02948402948402</v>
      </c>
      <c r="T44" s="12">
        <v>196</v>
      </c>
      <c r="U44" s="15">
        <v>12.039312039312039</v>
      </c>
      <c r="V44" s="12">
        <v>64</v>
      </c>
      <c r="W44" s="15">
        <v>3.9312039312039313</v>
      </c>
      <c r="X44" s="12">
        <v>1628</v>
      </c>
      <c r="Y44" s="16">
        <v>100</v>
      </c>
    </row>
    <row r="45" spans="1:25" ht="18.75" customHeight="1" thickBot="1">
      <c r="A45" s="26" t="s">
        <v>65</v>
      </c>
      <c r="B45" s="12">
        <v>8354</v>
      </c>
      <c r="C45" s="12">
        <v>2774</v>
      </c>
      <c r="D45" s="1">
        <v>1810</v>
      </c>
      <c r="E45" s="13">
        <v>21.666267656212593</v>
      </c>
      <c r="F45" s="12">
        <v>1636</v>
      </c>
      <c r="G45" s="14">
        <v>90.38674033149171</v>
      </c>
      <c r="H45" s="12">
        <v>56</v>
      </c>
      <c r="I45" s="15">
        <v>3.0939226519337018</v>
      </c>
      <c r="J45" s="12">
        <v>118</v>
      </c>
      <c r="K45" s="15">
        <v>6.519337016574586</v>
      </c>
      <c r="L45" s="12">
        <v>163</v>
      </c>
      <c r="M45" s="15">
        <v>9.963325183374083</v>
      </c>
      <c r="N45" s="12">
        <v>399</v>
      </c>
      <c r="O45" s="15">
        <v>24.38875305623472</v>
      </c>
      <c r="P45" s="12">
        <v>562</v>
      </c>
      <c r="Q45" s="14">
        <v>34.3520782396088</v>
      </c>
      <c r="R45" s="12">
        <v>1417</v>
      </c>
      <c r="S45" s="15">
        <v>86.61369193154033</v>
      </c>
      <c r="T45" s="12">
        <v>170</v>
      </c>
      <c r="U45" s="15">
        <v>10.39119804400978</v>
      </c>
      <c r="V45" s="12">
        <v>46</v>
      </c>
      <c r="W45" s="15">
        <v>2.8117359413202934</v>
      </c>
      <c r="X45" s="12">
        <v>1633</v>
      </c>
      <c r="Y45" s="16">
        <v>99.81662591687042</v>
      </c>
    </row>
    <row r="46" spans="1:25" ht="29.25" customHeight="1" thickBot="1">
      <c r="A46" s="27" t="s">
        <v>69</v>
      </c>
      <c r="B46" s="17">
        <f>B24+B27+B32+B37+B38+B43+B44+B45</f>
        <v>235505</v>
      </c>
      <c r="C46" s="17">
        <f>C24+C27+C32+C37+C38+C43+C44+C45</f>
        <v>93806</v>
      </c>
      <c r="D46" s="17">
        <f>D24+D27+D32+D37+D38+D43+D44+D45</f>
        <v>55225</v>
      </c>
      <c r="E46" s="18">
        <f>D46/B46*100</f>
        <v>23.44960828857137</v>
      </c>
      <c r="F46" s="17">
        <f>F24+F27+F32+F37+F38+F43+F44+F45</f>
        <v>49638</v>
      </c>
      <c r="G46" s="19">
        <f>F46/D46*100</f>
        <v>89.88320507016749</v>
      </c>
      <c r="H46" s="17">
        <f>H24+H27+H32+H37+H38+H43+H44+H45</f>
        <v>1572</v>
      </c>
      <c r="I46" s="20">
        <f>H46/D46*100</f>
        <v>2.8465368945224085</v>
      </c>
      <c r="J46" s="17">
        <f>J24+J27+J32+J37+J38+J43+J44+J45</f>
        <v>3456</v>
      </c>
      <c r="K46" s="20">
        <f>J46/D46*100</f>
        <v>6.258035310095066</v>
      </c>
      <c r="L46" s="17">
        <f>L24+L27+L32+L37+L38+L43+L44+L45</f>
        <v>7567</v>
      </c>
      <c r="M46" s="20">
        <f>L46/F46*100</f>
        <v>15.244369233248719</v>
      </c>
      <c r="N46" s="17">
        <f>N24+N27+N32+N37+N38+N43+N44+N45</f>
        <v>14986</v>
      </c>
      <c r="O46" s="20">
        <f>N46/F46*100</f>
        <v>30.190579797735605</v>
      </c>
      <c r="P46" s="17">
        <f>P24+P27+P32+P37+P38+P43+P44+P45</f>
        <v>22553</v>
      </c>
      <c r="Q46" s="19">
        <f>P46/F46*100</f>
        <v>45.43494903098433</v>
      </c>
      <c r="R46" s="17">
        <f>R24+R27+R32+R37+R38+R43+R44+R45</f>
        <v>41891</v>
      </c>
      <c r="S46" s="20">
        <f>R46/F46*100</f>
        <v>84.3930053587977</v>
      </c>
      <c r="T46" s="17">
        <f>T24+T27+T32+T37+T38+T43+T44+T45</f>
        <v>5995</v>
      </c>
      <c r="U46" s="20">
        <f>T46/F46*100</f>
        <v>12.077440670454088</v>
      </c>
      <c r="V46" s="17">
        <f>V24+V27+V32+V37+V38+V43+V44+V45</f>
        <v>1705</v>
      </c>
      <c r="W46" s="20">
        <f>V46/F46*100</f>
        <v>3.4348684475603366</v>
      </c>
      <c r="X46" s="17">
        <f>X24+X27+X32+X37+X38+X43+X44+X45</f>
        <v>49591</v>
      </c>
      <c r="Y46" s="21">
        <f>X46/F46*100</f>
        <v>99.90531447681212</v>
      </c>
    </row>
  </sheetData>
  <sheetProtection/>
  <mergeCells count="8">
    <mergeCell ref="F3:K3"/>
    <mergeCell ref="A3:A4"/>
    <mergeCell ref="L3:Q3"/>
    <mergeCell ref="R3:Y3"/>
    <mergeCell ref="B3:B4"/>
    <mergeCell ref="C3:C4"/>
    <mergeCell ref="D3:D4"/>
    <mergeCell ref="E3:E4"/>
  </mergeCells>
  <printOptions/>
  <pageMargins left="0.28" right="0" top="0.76" bottom="0.1968503937007874" header="0" footer="0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</dc:creator>
  <cp:keywords/>
  <dc:description/>
  <cp:lastModifiedBy>sagashi</cp:lastModifiedBy>
  <cp:lastPrinted>2012-09-25T00:46:09Z</cp:lastPrinted>
  <dcterms:created xsi:type="dcterms:W3CDTF">2012-09-25T00:30:12Z</dcterms:created>
  <dcterms:modified xsi:type="dcterms:W3CDTF">2014-03-28T04:32:48Z</dcterms:modified>
  <cp:category/>
  <cp:version/>
  <cp:contentType/>
  <cp:contentStatus/>
</cp:coreProperties>
</file>