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75" windowWidth="15480" windowHeight="11595"/>
  </bookViews>
  <sheets>
    <sheet name="目次" sheetId="11" r:id="rId1"/>
    <sheet name="042" sheetId="5" r:id="rId2"/>
    <sheet name="043" sheetId="6" r:id="rId3"/>
    <sheet name="044" sheetId="7" r:id="rId4"/>
    <sheet name="045①" sheetId="8" r:id="rId5"/>
    <sheet name="045②" sheetId="9" r:id="rId6"/>
    <sheet name="046" sheetId="10" r:id="rId7"/>
  </sheets>
  <externalReferences>
    <externalReference r:id="rId8"/>
  </externalReferences>
  <definedNames>
    <definedName name="_xlnm.Print_Area" localSheetId="4">'045①'!$A$1:$Q$46</definedName>
    <definedName name="校区一覧">#REF!</definedName>
  </definedNames>
  <calcPr calcId="125725"/>
</workbook>
</file>

<file path=xl/calcChain.xml><?xml version="1.0" encoding="utf-8"?>
<calcChain xmlns="http://schemas.openxmlformats.org/spreadsheetml/2006/main">
  <c r="B9" i="11"/>
  <c r="B8"/>
  <c r="C7"/>
  <c r="C6"/>
  <c r="C5"/>
  <c r="C10"/>
  <c r="B10"/>
  <c r="B7"/>
  <c r="B6"/>
  <c r="B5"/>
  <c r="D10" i="10"/>
  <c r="E10"/>
  <c r="F10"/>
  <c r="G10"/>
  <c r="H10"/>
  <c r="I10"/>
  <c r="J10"/>
  <c r="K10"/>
  <c r="L10"/>
  <c r="M10"/>
  <c r="N10"/>
  <c r="O10"/>
  <c r="P10"/>
  <c r="Q10"/>
  <c r="R10"/>
  <c r="S10"/>
  <c r="T10"/>
  <c r="U10"/>
  <c r="V10"/>
  <c r="W10"/>
  <c r="X10"/>
  <c r="D55" i="9"/>
  <c r="E55"/>
  <c r="F55"/>
  <c r="G55"/>
  <c r="H55"/>
  <c r="I55"/>
  <c r="J55"/>
  <c r="K55"/>
  <c r="L55"/>
  <c r="M55"/>
  <c r="N55"/>
  <c r="O55"/>
</calcChain>
</file>

<file path=xl/sharedStrings.xml><?xml version="1.0" encoding="utf-8"?>
<sst xmlns="http://schemas.openxmlformats.org/spreadsheetml/2006/main" count="1053" uniqueCount="468">
  <si>
    <t>事業所数</t>
    <rPh sb="0" eb="3">
      <t>ジギョウショ</t>
    </rPh>
    <rPh sb="3" eb="4">
      <t>スウ</t>
    </rPh>
    <phoneticPr fontId="3"/>
  </si>
  <si>
    <t>従業者数</t>
    <rPh sb="0" eb="1">
      <t>ジュウ</t>
    </rPh>
    <rPh sb="1" eb="4">
      <t>ギョウシャスウ</t>
    </rPh>
    <phoneticPr fontId="3"/>
  </si>
  <si>
    <t>男</t>
    <rPh sb="0" eb="1">
      <t>オトコ</t>
    </rPh>
    <phoneticPr fontId="3"/>
  </si>
  <si>
    <t>女</t>
    <rPh sb="0" eb="1">
      <t>オンナ</t>
    </rPh>
    <phoneticPr fontId="3"/>
  </si>
  <si>
    <t>総数</t>
    <rPh sb="0" eb="2">
      <t>ソウスウ</t>
    </rPh>
    <phoneticPr fontId="3"/>
  </si>
  <si>
    <t>民営</t>
    <rPh sb="0" eb="2">
      <t>ミンエイ</t>
    </rPh>
    <phoneticPr fontId="3"/>
  </si>
  <si>
    <t>うち個人</t>
    <rPh sb="2" eb="4">
      <t>コジン</t>
    </rPh>
    <phoneticPr fontId="3"/>
  </si>
  <si>
    <t>うち法人</t>
    <rPh sb="2" eb="4">
      <t>ホウジン</t>
    </rPh>
    <phoneticPr fontId="3"/>
  </si>
  <si>
    <t>資料：総務法制課（総務省・経済センサス-基礎調査）</t>
    <rPh sb="3" eb="5">
      <t>ソウム</t>
    </rPh>
    <rPh sb="5" eb="7">
      <t>ホウセイ</t>
    </rPh>
    <rPh sb="11" eb="12">
      <t>ショウ</t>
    </rPh>
    <rPh sb="13" eb="15">
      <t>ケイザイ</t>
    </rPh>
    <rPh sb="20" eb="22">
      <t>キソ</t>
    </rPh>
    <rPh sb="22" eb="24">
      <t>チョウサ</t>
    </rPh>
    <phoneticPr fontId="4"/>
  </si>
  <si>
    <t>従業者数</t>
    <rPh sb="0" eb="3">
      <t>ジュウギョウシャ</t>
    </rPh>
    <rPh sb="3" eb="4">
      <t>カズ</t>
    </rPh>
    <phoneticPr fontId="3"/>
  </si>
  <si>
    <t>42. 経営組織（6区分）別全事業所数</t>
    <rPh sb="4" eb="6">
      <t>ケイエイ</t>
    </rPh>
    <rPh sb="6" eb="8">
      <t>ソシキ</t>
    </rPh>
    <rPh sb="10" eb="12">
      <t>クブン</t>
    </rPh>
    <rPh sb="13" eb="14">
      <t>ベツ</t>
    </rPh>
    <rPh sb="14" eb="15">
      <t>ゼン</t>
    </rPh>
    <rPh sb="15" eb="18">
      <t>ジギョウショ</t>
    </rPh>
    <rPh sb="18" eb="19">
      <t>スウ</t>
    </rPh>
    <phoneticPr fontId="3"/>
  </si>
  <si>
    <t>及び男女別従業者数</t>
    <rPh sb="0" eb="1">
      <t>オヨ</t>
    </rPh>
    <rPh sb="2" eb="4">
      <t>ダンジョ</t>
    </rPh>
    <rPh sb="4" eb="5">
      <t>ベツ</t>
    </rPh>
    <rPh sb="5" eb="8">
      <t>ジュウギョウシャ</t>
    </rPh>
    <rPh sb="8" eb="9">
      <t>カズ</t>
    </rPh>
    <phoneticPr fontId="3"/>
  </si>
  <si>
    <t>経営組織</t>
    <rPh sb="0" eb="2">
      <t>ケイエイ</t>
    </rPh>
    <rPh sb="2" eb="4">
      <t>ソシキ</t>
    </rPh>
    <phoneticPr fontId="3"/>
  </si>
  <si>
    <t>会社</t>
    <rPh sb="0" eb="2">
      <t>カイシャ</t>
    </rPh>
    <phoneticPr fontId="3"/>
  </si>
  <si>
    <t>会社以外の法人</t>
    <rPh sb="0" eb="2">
      <t>カイシャ</t>
    </rPh>
    <rPh sb="2" eb="4">
      <t>イガイ</t>
    </rPh>
    <rPh sb="5" eb="7">
      <t>ホウジン</t>
    </rPh>
    <phoneticPr fontId="3"/>
  </si>
  <si>
    <t>国・地方公共団体</t>
    <rPh sb="0" eb="1">
      <t>クニ</t>
    </rPh>
    <rPh sb="2" eb="4">
      <t>チホウ</t>
    </rPh>
    <rPh sb="4" eb="6">
      <t>コウキョウ</t>
    </rPh>
    <rPh sb="6" eb="8">
      <t>ダンタイ</t>
    </rPh>
    <phoneticPr fontId="3"/>
  </si>
  <si>
    <t>注）従業者数には男女別の不詳を含む</t>
    <rPh sb="2" eb="5">
      <t>ジュウギョウシャ</t>
    </rPh>
    <rPh sb="5" eb="6">
      <t>スウ</t>
    </rPh>
    <phoneticPr fontId="3"/>
  </si>
  <si>
    <t>佐　賀　県</t>
    <rPh sb="0" eb="1">
      <t>サ</t>
    </rPh>
    <rPh sb="2" eb="3">
      <t>ガ</t>
    </rPh>
    <rPh sb="4" eb="5">
      <t>ケン</t>
    </rPh>
    <phoneticPr fontId="3"/>
  </si>
  <si>
    <t>佐　賀　市</t>
    <rPh sb="0" eb="1">
      <t>サ</t>
    </rPh>
    <rPh sb="2" eb="3">
      <t>ガ</t>
    </rPh>
    <rPh sb="4" eb="5">
      <t>シ</t>
    </rPh>
    <phoneticPr fontId="3"/>
  </si>
  <si>
    <t>資料：総務法制課（経済産業省・経済センサス‐基礎調査）</t>
    <rPh sb="0" eb="2">
      <t>シリョウ</t>
    </rPh>
    <rPh sb="3" eb="5">
      <t>ソウム</t>
    </rPh>
    <rPh sb="5" eb="7">
      <t>ホウセイ</t>
    </rPh>
    <rPh sb="7" eb="8">
      <t>カ</t>
    </rPh>
    <rPh sb="9" eb="11">
      <t>ケイザイ</t>
    </rPh>
    <rPh sb="11" eb="14">
      <t>サンギョウショウ</t>
    </rPh>
    <rPh sb="15" eb="17">
      <t>ケイザイ</t>
    </rPh>
    <rPh sb="22" eb="24">
      <t>キソ</t>
    </rPh>
    <rPh sb="24" eb="26">
      <t>チョウサ</t>
    </rPh>
    <phoneticPr fontId="3"/>
  </si>
  <si>
    <t>公務（他に分類されるものを除く）</t>
    <rPh sb="0" eb="2">
      <t>コウム</t>
    </rPh>
    <rPh sb="3" eb="4">
      <t>ホカ</t>
    </rPh>
    <rPh sb="5" eb="7">
      <t>ブンルイ</t>
    </rPh>
    <rPh sb="13" eb="14">
      <t>ノゾ</t>
    </rPh>
    <phoneticPr fontId="3"/>
  </si>
  <si>
    <t>Ｓ</t>
    <phoneticPr fontId="3"/>
  </si>
  <si>
    <t>サービス業（他に分類されないもの）</t>
    <rPh sb="4" eb="5">
      <t>ギョウ</t>
    </rPh>
    <rPh sb="6" eb="7">
      <t>ホカ</t>
    </rPh>
    <rPh sb="8" eb="10">
      <t>ブンルイ</t>
    </rPh>
    <phoneticPr fontId="3"/>
  </si>
  <si>
    <t>Ｒ</t>
    <phoneticPr fontId="3"/>
  </si>
  <si>
    <t>複合サービス事業</t>
    <rPh sb="0" eb="2">
      <t>フクゴウ</t>
    </rPh>
    <rPh sb="6" eb="8">
      <t>ジギョウ</t>
    </rPh>
    <phoneticPr fontId="3"/>
  </si>
  <si>
    <t>Ｑ</t>
    <phoneticPr fontId="3"/>
  </si>
  <si>
    <t>医療、福祉</t>
    <rPh sb="0" eb="2">
      <t>イリョウ</t>
    </rPh>
    <rPh sb="3" eb="5">
      <t>フクシ</t>
    </rPh>
    <phoneticPr fontId="3"/>
  </si>
  <si>
    <t>Ｐ</t>
    <phoneticPr fontId="3"/>
  </si>
  <si>
    <t>教育、学習支援業</t>
    <rPh sb="0" eb="2">
      <t>キョウイク</t>
    </rPh>
    <rPh sb="3" eb="5">
      <t>ガクシュウ</t>
    </rPh>
    <rPh sb="5" eb="7">
      <t>シエン</t>
    </rPh>
    <rPh sb="7" eb="8">
      <t>ギョウ</t>
    </rPh>
    <phoneticPr fontId="3"/>
  </si>
  <si>
    <t>Ｏ</t>
    <phoneticPr fontId="3"/>
  </si>
  <si>
    <t>生活関連サービス業、娯楽業</t>
    <rPh sb="0" eb="2">
      <t>セイカツ</t>
    </rPh>
    <rPh sb="2" eb="4">
      <t>カンレン</t>
    </rPh>
    <rPh sb="8" eb="9">
      <t>ギョウ</t>
    </rPh>
    <rPh sb="10" eb="13">
      <t>ゴラクギョウ</t>
    </rPh>
    <phoneticPr fontId="3"/>
  </si>
  <si>
    <t>Ｎ</t>
    <phoneticPr fontId="3"/>
  </si>
  <si>
    <t>宿泊業、飲食サービス業</t>
    <rPh sb="0" eb="2">
      <t>シュクハク</t>
    </rPh>
    <rPh sb="2" eb="3">
      <t>ギョウ</t>
    </rPh>
    <rPh sb="4" eb="6">
      <t>インショク</t>
    </rPh>
    <rPh sb="10" eb="11">
      <t>ギョウ</t>
    </rPh>
    <phoneticPr fontId="3"/>
  </si>
  <si>
    <t>Ｍ</t>
    <phoneticPr fontId="3"/>
  </si>
  <si>
    <t>学術研究、専門・技術サービス業</t>
    <rPh sb="0" eb="2">
      <t>ガクジュツ</t>
    </rPh>
    <rPh sb="2" eb="4">
      <t>ケンキュウ</t>
    </rPh>
    <rPh sb="5" eb="7">
      <t>センモン</t>
    </rPh>
    <rPh sb="8" eb="10">
      <t>ギジュツ</t>
    </rPh>
    <rPh sb="14" eb="15">
      <t>ギョウ</t>
    </rPh>
    <phoneticPr fontId="3"/>
  </si>
  <si>
    <t>Ｌ</t>
    <phoneticPr fontId="3"/>
  </si>
  <si>
    <t>不動産業、物品賃貸業</t>
    <rPh sb="0" eb="3">
      <t>フドウサン</t>
    </rPh>
    <rPh sb="3" eb="4">
      <t>ギョウ</t>
    </rPh>
    <rPh sb="5" eb="7">
      <t>ブッピン</t>
    </rPh>
    <rPh sb="7" eb="10">
      <t>チンタイギョウ</t>
    </rPh>
    <phoneticPr fontId="3"/>
  </si>
  <si>
    <t>Ｋ</t>
    <phoneticPr fontId="3"/>
  </si>
  <si>
    <t>金融業、保険業</t>
    <rPh sb="0" eb="3">
      <t>キンユウギョウ</t>
    </rPh>
    <rPh sb="4" eb="7">
      <t>ホケンギョウ</t>
    </rPh>
    <phoneticPr fontId="3"/>
  </si>
  <si>
    <t>Ｊ</t>
    <phoneticPr fontId="3"/>
  </si>
  <si>
    <t>卸売業、小売業</t>
    <rPh sb="0" eb="3">
      <t>オロシウリギョウ</t>
    </rPh>
    <rPh sb="4" eb="7">
      <t>コウリギョウ</t>
    </rPh>
    <phoneticPr fontId="3"/>
  </si>
  <si>
    <t>Ⅰ</t>
    <phoneticPr fontId="3"/>
  </si>
  <si>
    <t>運輸業、郵便業</t>
    <rPh sb="0" eb="3">
      <t>ウンユギョウ</t>
    </rPh>
    <rPh sb="4" eb="6">
      <t>ユウビン</t>
    </rPh>
    <rPh sb="6" eb="7">
      <t>ギョウ</t>
    </rPh>
    <phoneticPr fontId="3"/>
  </si>
  <si>
    <t>Ｈ</t>
    <phoneticPr fontId="3"/>
  </si>
  <si>
    <t>情報通信業</t>
    <rPh sb="0" eb="2">
      <t>ジョウホウ</t>
    </rPh>
    <rPh sb="2" eb="5">
      <t>ツウシンギョウ</t>
    </rPh>
    <phoneticPr fontId="3"/>
  </si>
  <si>
    <t>Ｇ</t>
    <phoneticPr fontId="3"/>
  </si>
  <si>
    <t>電気・ガス・熱供給・水道業</t>
    <rPh sb="0" eb="2">
      <t>デンキ</t>
    </rPh>
    <rPh sb="6" eb="7">
      <t>ネツ</t>
    </rPh>
    <rPh sb="7" eb="9">
      <t>キョウキュウ</t>
    </rPh>
    <rPh sb="10" eb="13">
      <t>スイドウギョウ</t>
    </rPh>
    <phoneticPr fontId="3"/>
  </si>
  <si>
    <t>Ｆ</t>
    <phoneticPr fontId="3"/>
  </si>
  <si>
    <t>製造業</t>
    <rPh sb="0" eb="3">
      <t>セイゾウギョウ</t>
    </rPh>
    <phoneticPr fontId="3"/>
  </si>
  <si>
    <t>Ｅ</t>
    <phoneticPr fontId="3"/>
  </si>
  <si>
    <t>建設業</t>
    <rPh sb="0" eb="3">
      <t>ケンセツギョウ</t>
    </rPh>
    <phoneticPr fontId="3"/>
  </si>
  <si>
    <t>Ｄ</t>
    <phoneticPr fontId="3"/>
  </si>
  <si>
    <t>鉱業、採石業、砂利採取業</t>
    <rPh sb="0" eb="2">
      <t>コウギョウ</t>
    </rPh>
    <rPh sb="3" eb="5">
      <t>サイセキ</t>
    </rPh>
    <rPh sb="5" eb="6">
      <t>ギョウ</t>
    </rPh>
    <rPh sb="7" eb="9">
      <t>ジャリ</t>
    </rPh>
    <rPh sb="9" eb="12">
      <t>サイシュギョウ</t>
    </rPh>
    <phoneticPr fontId="3"/>
  </si>
  <si>
    <t>Ｃ</t>
    <phoneticPr fontId="3"/>
  </si>
  <si>
    <t>漁業</t>
    <rPh sb="0" eb="2">
      <t>ギョギョウ</t>
    </rPh>
    <phoneticPr fontId="3"/>
  </si>
  <si>
    <t>Ｂ</t>
    <phoneticPr fontId="3"/>
  </si>
  <si>
    <t>農業、林業</t>
    <rPh sb="0" eb="2">
      <t>ノウギョウ</t>
    </rPh>
    <rPh sb="3" eb="5">
      <t>リンギョウ</t>
    </rPh>
    <phoneticPr fontId="3"/>
  </si>
  <si>
    <t>Ａ</t>
    <phoneticPr fontId="8"/>
  </si>
  <si>
    <t>全産業</t>
    <rPh sb="0" eb="1">
      <t>ゼン</t>
    </rPh>
    <rPh sb="1" eb="3">
      <t>サンギョウ</t>
    </rPh>
    <phoneticPr fontId="3"/>
  </si>
  <si>
    <t>Ａ～Ｓ</t>
    <phoneticPr fontId="8"/>
  </si>
  <si>
    <t>事業所数</t>
    <rPh sb="0" eb="3">
      <t>ジギョウショ</t>
    </rPh>
    <rPh sb="3" eb="4">
      <t>カズ</t>
    </rPh>
    <phoneticPr fontId="3"/>
  </si>
  <si>
    <t>うち民営</t>
    <rPh sb="2" eb="4">
      <t>ミンエイ</t>
    </rPh>
    <phoneticPr fontId="3"/>
  </si>
  <si>
    <t>産業大分類</t>
    <rPh sb="0" eb="2">
      <t>サンギョウ</t>
    </rPh>
    <rPh sb="2" eb="3">
      <t>ダイ</t>
    </rPh>
    <rPh sb="3" eb="5">
      <t>ブンルイ</t>
    </rPh>
    <phoneticPr fontId="3"/>
  </si>
  <si>
    <t>佐賀市</t>
    <rPh sb="0" eb="2">
      <t>サガ</t>
    </rPh>
    <rPh sb="2" eb="3">
      <t>シ</t>
    </rPh>
    <phoneticPr fontId="3"/>
  </si>
  <si>
    <t>佐賀県</t>
    <rPh sb="0" eb="3">
      <t>サガケン</t>
    </rPh>
    <phoneticPr fontId="3"/>
  </si>
  <si>
    <t>平成21年7月1日現在</t>
    <rPh sb="0" eb="2">
      <t>ヘイセイ</t>
    </rPh>
    <rPh sb="4" eb="5">
      <t>ネン</t>
    </rPh>
    <rPh sb="6" eb="7">
      <t>ガツ</t>
    </rPh>
    <rPh sb="8" eb="9">
      <t>ニチ</t>
    </rPh>
    <rPh sb="9" eb="11">
      <t>ゲンザイ</t>
    </rPh>
    <phoneticPr fontId="3"/>
  </si>
  <si>
    <t>所数及び従業者数</t>
    <rPh sb="0" eb="1">
      <t>ショ</t>
    </rPh>
    <rPh sb="1" eb="2">
      <t>カズ</t>
    </rPh>
    <rPh sb="2" eb="3">
      <t>オヨ</t>
    </rPh>
    <rPh sb="4" eb="7">
      <t>ジュウギョウシャ</t>
    </rPh>
    <rPh sb="7" eb="8">
      <t>カズ</t>
    </rPh>
    <phoneticPr fontId="3"/>
  </si>
  <si>
    <t>43.  産業（大分類）別事業</t>
    <rPh sb="5" eb="7">
      <t>サンギョウ</t>
    </rPh>
    <rPh sb="8" eb="11">
      <t>ダイブンルイ</t>
    </rPh>
    <rPh sb="12" eb="13">
      <t>ベツ</t>
    </rPh>
    <rPh sb="13" eb="15">
      <t>ジギョウ</t>
    </rPh>
    <phoneticPr fontId="3"/>
  </si>
  <si>
    <t>資料：総務法制課（総務省・経済センサス‐基礎調査）</t>
    <rPh sb="0" eb="2">
      <t>シリョウ</t>
    </rPh>
    <rPh sb="3" eb="5">
      <t>ソウム</t>
    </rPh>
    <rPh sb="5" eb="7">
      <t>ホウセイ</t>
    </rPh>
    <rPh sb="7" eb="8">
      <t>カ</t>
    </rPh>
    <rPh sb="9" eb="12">
      <t>ソウムショウ</t>
    </rPh>
    <rPh sb="13" eb="15">
      <t>ケイザイ</t>
    </rPh>
    <rPh sb="20" eb="22">
      <t>キソ</t>
    </rPh>
    <rPh sb="22" eb="24">
      <t>チョウサ</t>
    </rPh>
    <phoneticPr fontId="3"/>
  </si>
  <si>
    <t>その他のサービス業</t>
    <rPh sb="2" eb="3">
      <t>タ</t>
    </rPh>
    <rPh sb="8" eb="9">
      <t>ギョウ</t>
    </rPh>
    <phoneticPr fontId="3"/>
  </si>
  <si>
    <t>95</t>
    <phoneticPr fontId="3"/>
  </si>
  <si>
    <t>宗教</t>
    <rPh sb="0" eb="2">
      <t>シュウキョウ</t>
    </rPh>
    <phoneticPr fontId="3"/>
  </si>
  <si>
    <t>94</t>
    <phoneticPr fontId="3"/>
  </si>
  <si>
    <t>政治・経済・文化団体</t>
    <rPh sb="0" eb="2">
      <t>セイジ</t>
    </rPh>
    <rPh sb="3" eb="5">
      <t>ケイザイ</t>
    </rPh>
    <rPh sb="6" eb="8">
      <t>ブンカ</t>
    </rPh>
    <rPh sb="8" eb="10">
      <t>ダンタイ</t>
    </rPh>
    <phoneticPr fontId="3"/>
  </si>
  <si>
    <t>93</t>
    <phoneticPr fontId="3"/>
  </si>
  <si>
    <t>その他の事業サービス業</t>
    <rPh sb="2" eb="3">
      <t>タ</t>
    </rPh>
    <rPh sb="4" eb="6">
      <t>ジギョウ</t>
    </rPh>
    <rPh sb="10" eb="11">
      <t>ギョウ</t>
    </rPh>
    <phoneticPr fontId="3"/>
  </si>
  <si>
    <t>92</t>
    <phoneticPr fontId="3"/>
  </si>
  <si>
    <t>職業紹介・労働者派遣業</t>
    <rPh sb="0" eb="2">
      <t>ショクギョウ</t>
    </rPh>
    <rPh sb="2" eb="4">
      <t>ショウカイ</t>
    </rPh>
    <rPh sb="5" eb="8">
      <t>ロウドウシャ</t>
    </rPh>
    <rPh sb="8" eb="10">
      <t>ハケン</t>
    </rPh>
    <rPh sb="10" eb="11">
      <t>ギョウ</t>
    </rPh>
    <phoneticPr fontId="3"/>
  </si>
  <si>
    <t>91</t>
    <phoneticPr fontId="3"/>
  </si>
  <si>
    <t>機械等修理業（別掲を除く）</t>
    <rPh sb="0" eb="2">
      <t>キカイ</t>
    </rPh>
    <rPh sb="2" eb="3">
      <t>ナド</t>
    </rPh>
    <rPh sb="3" eb="5">
      <t>シュウリ</t>
    </rPh>
    <rPh sb="5" eb="6">
      <t>ギョウ</t>
    </rPh>
    <rPh sb="7" eb="9">
      <t>ベッケイ</t>
    </rPh>
    <rPh sb="10" eb="11">
      <t>ノゾ</t>
    </rPh>
    <phoneticPr fontId="3"/>
  </si>
  <si>
    <t>90</t>
    <phoneticPr fontId="3"/>
  </si>
  <si>
    <t>自動車整備業</t>
    <rPh sb="0" eb="3">
      <t>ジドウシャ</t>
    </rPh>
    <rPh sb="3" eb="5">
      <t>セイビ</t>
    </rPh>
    <rPh sb="5" eb="6">
      <t>ギョウ</t>
    </rPh>
    <phoneticPr fontId="3"/>
  </si>
  <si>
    <t>89</t>
    <phoneticPr fontId="3"/>
  </si>
  <si>
    <t>廃棄物処理業</t>
    <rPh sb="0" eb="3">
      <t>ハイキブツ</t>
    </rPh>
    <rPh sb="3" eb="5">
      <t>ショリ</t>
    </rPh>
    <rPh sb="5" eb="6">
      <t>ギョウ</t>
    </rPh>
    <phoneticPr fontId="3"/>
  </si>
  <si>
    <t>88</t>
    <phoneticPr fontId="3"/>
  </si>
  <si>
    <t>R</t>
    <phoneticPr fontId="3"/>
  </si>
  <si>
    <t>協同組合（他に分類されないもの）</t>
    <rPh sb="0" eb="2">
      <t>キョウドウ</t>
    </rPh>
    <rPh sb="2" eb="4">
      <t>クミアイ</t>
    </rPh>
    <rPh sb="5" eb="6">
      <t>ホカ</t>
    </rPh>
    <rPh sb="7" eb="9">
      <t>ブンルイ</t>
    </rPh>
    <phoneticPr fontId="3"/>
  </si>
  <si>
    <t>87</t>
    <phoneticPr fontId="3"/>
  </si>
  <si>
    <t>郵便局</t>
    <rPh sb="0" eb="3">
      <t>ユウビンキョク</t>
    </rPh>
    <phoneticPr fontId="3"/>
  </si>
  <si>
    <t>86</t>
    <phoneticPr fontId="3"/>
  </si>
  <si>
    <t>Q</t>
    <phoneticPr fontId="3"/>
  </si>
  <si>
    <t>社会保険・社会福祉・介護事業</t>
    <rPh sb="0" eb="2">
      <t>シャカイ</t>
    </rPh>
    <rPh sb="2" eb="4">
      <t>ホケン</t>
    </rPh>
    <rPh sb="5" eb="7">
      <t>シャカイ</t>
    </rPh>
    <rPh sb="7" eb="9">
      <t>フクシ</t>
    </rPh>
    <rPh sb="10" eb="12">
      <t>カイゴ</t>
    </rPh>
    <rPh sb="12" eb="14">
      <t>ジギョウ</t>
    </rPh>
    <phoneticPr fontId="3"/>
  </si>
  <si>
    <t>85</t>
    <phoneticPr fontId="3"/>
  </si>
  <si>
    <t>保健衛生</t>
    <rPh sb="0" eb="2">
      <t>ホケン</t>
    </rPh>
    <rPh sb="2" eb="4">
      <t>エイセイ</t>
    </rPh>
    <phoneticPr fontId="3"/>
  </si>
  <si>
    <t>84</t>
    <phoneticPr fontId="3"/>
  </si>
  <si>
    <t>医療業</t>
    <rPh sb="0" eb="2">
      <t>イリョウ</t>
    </rPh>
    <rPh sb="2" eb="3">
      <t>ギョウ</t>
    </rPh>
    <phoneticPr fontId="3"/>
  </si>
  <si>
    <t>83</t>
    <phoneticPr fontId="3"/>
  </si>
  <si>
    <t>P</t>
    <phoneticPr fontId="3"/>
  </si>
  <si>
    <t>その他の教育、学習支援業</t>
    <rPh sb="2" eb="3">
      <t>タ</t>
    </rPh>
    <rPh sb="4" eb="6">
      <t>キョウイク</t>
    </rPh>
    <rPh sb="7" eb="9">
      <t>ガクシュウ</t>
    </rPh>
    <rPh sb="9" eb="11">
      <t>シエン</t>
    </rPh>
    <rPh sb="11" eb="12">
      <t>ギョウ</t>
    </rPh>
    <phoneticPr fontId="3"/>
  </si>
  <si>
    <t>82</t>
    <phoneticPr fontId="3"/>
  </si>
  <si>
    <t>学校教育</t>
    <rPh sb="0" eb="2">
      <t>ガッコウ</t>
    </rPh>
    <rPh sb="2" eb="4">
      <t>キョウイク</t>
    </rPh>
    <phoneticPr fontId="3"/>
  </si>
  <si>
    <t>81</t>
    <phoneticPr fontId="3"/>
  </si>
  <si>
    <t>O</t>
    <phoneticPr fontId="3"/>
  </si>
  <si>
    <t>娯楽業</t>
    <rPh sb="0" eb="3">
      <t>ゴラクギョウ</t>
    </rPh>
    <phoneticPr fontId="3"/>
  </si>
  <si>
    <t>80</t>
    <phoneticPr fontId="3"/>
  </si>
  <si>
    <t>その他の生活関連サービス業</t>
    <rPh sb="2" eb="3">
      <t>タ</t>
    </rPh>
    <rPh sb="4" eb="6">
      <t>セイカツ</t>
    </rPh>
    <rPh sb="6" eb="8">
      <t>カンレン</t>
    </rPh>
    <rPh sb="12" eb="13">
      <t>ギョウ</t>
    </rPh>
    <phoneticPr fontId="3"/>
  </si>
  <si>
    <t>79</t>
    <phoneticPr fontId="3"/>
  </si>
  <si>
    <t>洗濯・理容・美容・浴場業</t>
    <rPh sb="0" eb="2">
      <t>センタク</t>
    </rPh>
    <rPh sb="3" eb="5">
      <t>リヨウ</t>
    </rPh>
    <rPh sb="6" eb="8">
      <t>ビヨウ</t>
    </rPh>
    <rPh sb="9" eb="11">
      <t>ヨクジョウ</t>
    </rPh>
    <rPh sb="11" eb="12">
      <t>ギョウ</t>
    </rPh>
    <phoneticPr fontId="3"/>
  </si>
  <si>
    <t>78</t>
    <phoneticPr fontId="3"/>
  </si>
  <si>
    <t>N</t>
    <phoneticPr fontId="3"/>
  </si>
  <si>
    <t>持ち帰り・配達飲食サービス業</t>
    <rPh sb="0" eb="1">
      <t>モ</t>
    </rPh>
    <rPh sb="2" eb="3">
      <t>カエ</t>
    </rPh>
    <rPh sb="5" eb="7">
      <t>ハイタツ</t>
    </rPh>
    <rPh sb="7" eb="9">
      <t>インショク</t>
    </rPh>
    <rPh sb="13" eb="14">
      <t>ギョウ</t>
    </rPh>
    <phoneticPr fontId="3"/>
  </si>
  <si>
    <t>77</t>
    <phoneticPr fontId="3"/>
  </si>
  <si>
    <t>飲食店</t>
    <rPh sb="0" eb="2">
      <t>インショク</t>
    </rPh>
    <rPh sb="2" eb="3">
      <t>テン</t>
    </rPh>
    <phoneticPr fontId="3"/>
  </si>
  <si>
    <t>76</t>
    <phoneticPr fontId="3"/>
  </si>
  <si>
    <t>宿泊業</t>
    <rPh sb="0" eb="2">
      <t>シュクハク</t>
    </rPh>
    <rPh sb="2" eb="3">
      <t>ギョウ</t>
    </rPh>
    <phoneticPr fontId="3"/>
  </si>
  <si>
    <t>75</t>
    <phoneticPr fontId="3"/>
  </si>
  <si>
    <t>M</t>
    <phoneticPr fontId="3"/>
  </si>
  <si>
    <t>技術サービス業</t>
    <rPh sb="0" eb="2">
      <t>ギジュツ</t>
    </rPh>
    <rPh sb="6" eb="7">
      <t>ギョウ</t>
    </rPh>
    <phoneticPr fontId="3"/>
  </si>
  <si>
    <t>74</t>
    <phoneticPr fontId="3"/>
  </si>
  <si>
    <t>広告業</t>
    <rPh sb="0" eb="2">
      <t>コウコク</t>
    </rPh>
    <rPh sb="2" eb="3">
      <t>ギョウ</t>
    </rPh>
    <phoneticPr fontId="3"/>
  </si>
  <si>
    <t>73</t>
    <phoneticPr fontId="3"/>
  </si>
  <si>
    <t>専門サービス業</t>
    <rPh sb="0" eb="2">
      <t>センモン</t>
    </rPh>
    <rPh sb="6" eb="7">
      <t>ギョウ</t>
    </rPh>
    <phoneticPr fontId="3"/>
  </si>
  <si>
    <t>72</t>
    <phoneticPr fontId="3"/>
  </si>
  <si>
    <t>学術・開発研究機関</t>
    <rPh sb="0" eb="2">
      <t>ガクジュツ</t>
    </rPh>
    <rPh sb="3" eb="5">
      <t>カイハツ</t>
    </rPh>
    <rPh sb="5" eb="7">
      <t>ケンキュウ</t>
    </rPh>
    <rPh sb="7" eb="9">
      <t>キカン</t>
    </rPh>
    <phoneticPr fontId="3"/>
  </si>
  <si>
    <t>71</t>
    <phoneticPr fontId="3"/>
  </si>
  <si>
    <t>L</t>
    <phoneticPr fontId="3"/>
  </si>
  <si>
    <t>物品賃貸業</t>
    <rPh sb="0" eb="2">
      <t>ブッピン</t>
    </rPh>
    <rPh sb="2" eb="5">
      <t>チンタイギョウ</t>
    </rPh>
    <phoneticPr fontId="3"/>
  </si>
  <si>
    <t>70</t>
    <phoneticPr fontId="3"/>
  </si>
  <si>
    <t>不動産賃貸業・管理業</t>
    <rPh sb="0" eb="3">
      <t>フドウサン</t>
    </rPh>
    <rPh sb="3" eb="6">
      <t>チンタイギョウ</t>
    </rPh>
    <rPh sb="7" eb="9">
      <t>カンリ</t>
    </rPh>
    <rPh sb="9" eb="10">
      <t>ギョウ</t>
    </rPh>
    <phoneticPr fontId="3"/>
  </si>
  <si>
    <t>69</t>
    <phoneticPr fontId="3"/>
  </si>
  <si>
    <t>不動産取引業</t>
    <rPh sb="0" eb="3">
      <t>フドウサン</t>
    </rPh>
    <rPh sb="3" eb="5">
      <t>トリヒキ</t>
    </rPh>
    <rPh sb="5" eb="6">
      <t>ギョウ</t>
    </rPh>
    <phoneticPr fontId="3"/>
  </si>
  <si>
    <t>68</t>
    <phoneticPr fontId="3"/>
  </si>
  <si>
    <t>K</t>
    <phoneticPr fontId="3"/>
  </si>
  <si>
    <t>事業所数(海外支所を含む)</t>
    <phoneticPr fontId="3"/>
  </si>
  <si>
    <t>企業数</t>
    <phoneticPr fontId="3"/>
  </si>
  <si>
    <r>
      <t>事業所数(海外支所を含む</t>
    </r>
    <r>
      <rPr>
        <sz val="10"/>
        <color theme="1"/>
        <rFont val="ＭＳ 明朝"/>
        <family val="1"/>
        <charset val="128"/>
      </rPr>
      <t>)</t>
    </r>
    <rPh sb="0" eb="3">
      <t>ジギョウショ</t>
    </rPh>
    <rPh sb="5" eb="7">
      <t>カイガイ</t>
    </rPh>
    <rPh sb="7" eb="9">
      <t>シショ</t>
    </rPh>
    <rPh sb="10" eb="11">
      <t>フク</t>
    </rPh>
    <phoneticPr fontId="3"/>
  </si>
  <si>
    <t>企業数</t>
    <rPh sb="0" eb="3">
      <t>キギョウスウ</t>
    </rPh>
    <phoneticPr fontId="3"/>
  </si>
  <si>
    <t>不詳</t>
    <rPh sb="0" eb="2">
      <t>フショウ</t>
    </rPh>
    <phoneticPr fontId="3"/>
  </si>
  <si>
    <t>12月</t>
  </si>
  <si>
    <t>11月</t>
  </si>
  <si>
    <t>10月</t>
    <rPh sb="2" eb="3">
      <t>ガツ</t>
    </rPh>
    <phoneticPr fontId="3"/>
  </si>
  <si>
    <t>9 月</t>
    <phoneticPr fontId="3"/>
  </si>
  <si>
    <t>8 月</t>
    <phoneticPr fontId="3"/>
  </si>
  <si>
    <t>7 月</t>
    <phoneticPr fontId="3"/>
  </si>
  <si>
    <r>
      <t xml:space="preserve">総　 </t>
    </r>
    <r>
      <rPr>
        <sz val="10"/>
        <color theme="1"/>
        <rFont val="ＭＳ 明朝"/>
        <family val="1"/>
        <charset val="128"/>
      </rPr>
      <t xml:space="preserve"> </t>
    </r>
    <r>
      <rPr>
        <sz val="10"/>
        <rFont val="ＭＳ 明朝"/>
        <family val="1"/>
        <charset val="128"/>
      </rPr>
      <t>数　（つづき）</t>
    </r>
    <rPh sb="0" eb="1">
      <t>フサ</t>
    </rPh>
    <rPh sb="4" eb="5">
      <t>カズ</t>
    </rPh>
    <phoneticPr fontId="3"/>
  </si>
  <si>
    <t>総　数　（つづき）</t>
    <rPh sb="0" eb="1">
      <t>フサ</t>
    </rPh>
    <rPh sb="2" eb="3">
      <t>カズ</t>
    </rPh>
    <phoneticPr fontId="3"/>
  </si>
  <si>
    <t>企業産業中分類</t>
    <rPh sb="0" eb="2">
      <t>キギョウ</t>
    </rPh>
    <rPh sb="2" eb="4">
      <t>サンギョウ</t>
    </rPh>
    <rPh sb="4" eb="5">
      <t>チュウ</t>
    </rPh>
    <rPh sb="5" eb="7">
      <t>ブンルイ</t>
    </rPh>
    <phoneticPr fontId="3"/>
  </si>
  <si>
    <t>別企業数及び事業所数  (つづき）</t>
    <rPh sb="1" eb="4">
      <t>キギョウスウ</t>
    </rPh>
    <rPh sb="4" eb="5">
      <t>オヨ</t>
    </rPh>
    <rPh sb="6" eb="9">
      <t>ジギョウショ</t>
    </rPh>
    <phoneticPr fontId="3"/>
  </si>
  <si>
    <t>44.　企業産業（中分類）、決算月（13区分）</t>
    <rPh sb="4" eb="6">
      <t>キギョウ</t>
    </rPh>
    <rPh sb="6" eb="8">
      <t>サンギョウ</t>
    </rPh>
    <rPh sb="9" eb="12">
      <t>チュウブンルイ</t>
    </rPh>
    <rPh sb="14" eb="16">
      <t>ケッサン</t>
    </rPh>
    <rPh sb="16" eb="17">
      <t>ヅキ</t>
    </rPh>
    <rPh sb="20" eb="22">
      <t>クブン</t>
    </rPh>
    <phoneticPr fontId="4"/>
  </si>
  <si>
    <t>6 月</t>
    <phoneticPr fontId="3"/>
  </si>
  <si>
    <t>5 月</t>
    <phoneticPr fontId="3"/>
  </si>
  <si>
    <t>4 月</t>
    <phoneticPr fontId="3"/>
  </si>
  <si>
    <t>3 月</t>
    <phoneticPr fontId="3"/>
  </si>
  <si>
    <t>2 月</t>
    <phoneticPr fontId="3"/>
  </si>
  <si>
    <t>1 月</t>
    <phoneticPr fontId="3"/>
  </si>
  <si>
    <t>総　　数</t>
    <rPh sb="0" eb="1">
      <t>フサ</t>
    </rPh>
    <rPh sb="3" eb="4">
      <t>カズ</t>
    </rPh>
    <phoneticPr fontId="3"/>
  </si>
  <si>
    <t>総　  数</t>
    <rPh sb="0" eb="1">
      <t>フサ</t>
    </rPh>
    <rPh sb="4" eb="5">
      <t>カズ</t>
    </rPh>
    <phoneticPr fontId="3"/>
  </si>
  <si>
    <t>保険業（保険媒介代理業等を含む）</t>
    <rPh sb="0" eb="3">
      <t>ホケンギョウ</t>
    </rPh>
    <rPh sb="4" eb="6">
      <t>ホケン</t>
    </rPh>
    <rPh sb="6" eb="8">
      <t>バイカイ</t>
    </rPh>
    <rPh sb="8" eb="10">
      <t>ダイリ</t>
    </rPh>
    <rPh sb="10" eb="11">
      <t>ギョウ</t>
    </rPh>
    <rPh sb="11" eb="12">
      <t>ナド</t>
    </rPh>
    <rPh sb="13" eb="14">
      <t>フク</t>
    </rPh>
    <phoneticPr fontId="3"/>
  </si>
  <si>
    <t>67</t>
    <phoneticPr fontId="3"/>
  </si>
  <si>
    <t>補助的金融業等</t>
    <rPh sb="0" eb="3">
      <t>ホジョテキ</t>
    </rPh>
    <rPh sb="3" eb="6">
      <t>キンユウギョウ</t>
    </rPh>
    <rPh sb="6" eb="7">
      <t>トウ</t>
    </rPh>
    <phoneticPr fontId="3"/>
  </si>
  <si>
    <t>66</t>
    <phoneticPr fontId="3"/>
  </si>
  <si>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3"/>
  </si>
  <si>
    <t>65</t>
    <phoneticPr fontId="3"/>
  </si>
  <si>
    <t>クレジットカード業等非預金金融機関</t>
    <rPh sb="8" eb="9">
      <t>ギョウ</t>
    </rPh>
    <rPh sb="9" eb="10">
      <t>トウ</t>
    </rPh>
    <rPh sb="10" eb="11">
      <t>ヒ</t>
    </rPh>
    <rPh sb="11" eb="13">
      <t>ヨキン</t>
    </rPh>
    <rPh sb="13" eb="15">
      <t>キンユウ</t>
    </rPh>
    <rPh sb="15" eb="17">
      <t>キカン</t>
    </rPh>
    <phoneticPr fontId="3"/>
  </si>
  <si>
    <t>64</t>
    <phoneticPr fontId="3"/>
  </si>
  <si>
    <t>協同組織金融業</t>
    <rPh sb="0" eb="2">
      <t>キョウドウ</t>
    </rPh>
    <rPh sb="2" eb="4">
      <t>ソシキ</t>
    </rPh>
    <rPh sb="4" eb="7">
      <t>キンユウギョウ</t>
    </rPh>
    <phoneticPr fontId="3"/>
  </si>
  <si>
    <t>63</t>
    <phoneticPr fontId="3"/>
  </si>
  <si>
    <t>銀行業</t>
    <rPh sb="0" eb="3">
      <t>ギンコウギョウ</t>
    </rPh>
    <phoneticPr fontId="3"/>
  </si>
  <si>
    <t>62</t>
    <phoneticPr fontId="3"/>
  </si>
  <si>
    <t>金融業、保険業</t>
    <rPh sb="0" eb="2">
      <t>キンユウ</t>
    </rPh>
    <rPh sb="2" eb="3">
      <t>ギョウ</t>
    </rPh>
    <rPh sb="4" eb="7">
      <t>ホケンギョウ</t>
    </rPh>
    <phoneticPr fontId="3"/>
  </si>
  <si>
    <t>J</t>
    <phoneticPr fontId="3"/>
  </si>
  <si>
    <t>無店舗小売業</t>
    <rPh sb="0" eb="3">
      <t>ムテンポ</t>
    </rPh>
    <rPh sb="3" eb="6">
      <t>コウリギョウ</t>
    </rPh>
    <phoneticPr fontId="3"/>
  </si>
  <si>
    <t>61</t>
    <phoneticPr fontId="3"/>
  </si>
  <si>
    <t>その他の小売業</t>
    <rPh sb="2" eb="3">
      <t>タ</t>
    </rPh>
    <rPh sb="4" eb="7">
      <t>コウリギョウ</t>
    </rPh>
    <phoneticPr fontId="3"/>
  </si>
  <si>
    <t>60</t>
    <phoneticPr fontId="3"/>
  </si>
  <si>
    <t>機械器具小売業</t>
    <rPh sb="0" eb="2">
      <t>キカイ</t>
    </rPh>
    <rPh sb="2" eb="4">
      <t>キグ</t>
    </rPh>
    <rPh sb="4" eb="7">
      <t>コウリギョウ</t>
    </rPh>
    <phoneticPr fontId="3"/>
  </si>
  <si>
    <t>59</t>
    <phoneticPr fontId="3"/>
  </si>
  <si>
    <t>飲食料品小売業</t>
    <rPh sb="0" eb="2">
      <t>インショク</t>
    </rPh>
    <rPh sb="2" eb="3">
      <t>リョウ</t>
    </rPh>
    <rPh sb="3" eb="4">
      <t>シナ</t>
    </rPh>
    <rPh sb="4" eb="7">
      <t>コウリギョウ</t>
    </rPh>
    <phoneticPr fontId="3"/>
  </si>
  <si>
    <t>58</t>
    <phoneticPr fontId="3"/>
  </si>
  <si>
    <t>織物・衣服・身の回り品小売業</t>
    <rPh sb="0" eb="2">
      <t>オリモノ</t>
    </rPh>
    <rPh sb="3" eb="5">
      <t>イフク</t>
    </rPh>
    <rPh sb="6" eb="7">
      <t>ミ</t>
    </rPh>
    <rPh sb="8" eb="9">
      <t>マワ</t>
    </rPh>
    <rPh sb="10" eb="11">
      <t>ヒン</t>
    </rPh>
    <rPh sb="11" eb="14">
      <t>コウリギョウ</t>
    </rPh>
    <phoneticPr fontId="3"/>
  </si>
  <si>
    <t>57</t>
    <phoneticPr fontId="3"/>
  </si>
  <si>
    <t>各種商品小売業</t>
    <rPh sb="0" eb="2">
      <t>カクシュ</t>
    </rPh>
    <rPh sb="2" eb="4">
      <t>ショウヒン</t>
    </rPh>
    <rPh sb="4" eb="7">
      <t>コウリギョウ</t>
    </rPh>
    <phoneticPr fontId="3"/>
  </si>
  <si>
    <t>56</t>
    <phoneticPr fontId="3"/>
  </si>
  <si>
    <t>その他の卸売業</t>
    <rPh sb="2" eb="3">
      <t>タ</t>
    </rPh>
    <rPh sb="4" eb="7">
      <t>オロシウリギョウ</t>
    </rPh>
    <phoneticPr fontId="3"/>
  </si>
  <si>
    <t>55</t>
    <phoneticPr fontId="3"/>
  </si>
  <si>
    <t>機械器具卸売業</t>
    <rPh sb="0" eb="2">
      <t>キカイ</t>
    </rPh>
    <rPh sb="2" eb="4">
      <t>キグ</t>
    </rPh>
    <rPh sb="4" eb="6">
      <t>オロシウ</t>
    </rPh>
    <rPh sb="6" eb="7">
      <t>ギョウ</t>
    </rPh>
    <phoneticPr fontId="3"/>
  </si>
  <si>
    <t>54</t>
    <phoneticPr fontId="3"/>
  </si>
  <si>
    <t>建築材料、鉱物・金属材料等卸売業</t>
    <rPh sb="0" eb="2">
      <t>ケンチク</t>
    </rPh>
    <rPh sb="2" eb="4">
      <t>ザイリョウ</t>
    </rPh>
    <rPh sb="5" eb="7">
      <t>コウブツ</t>
    </rPh>
    <rPh sb="8" eb="10">
      <t>キンゾク</t>
    </rPh>
    <rPh sb="10" eb="13">
      <t>ザイリョウトウ</t>
    </rPh>
    <rPh sb="13" eb="15">
      <t>オロシウ</t>
    </rPh>
    <rPh sb="15" eb="16">
      <t>ギョウ</t>
    </rPh>
    <phoneticPr fontId="3"/>
  </si>
  <si>
    <t>53</t>
    <phoneticPr fontId="3"/>
  </si>
  <si>
    <t>飲食料品卸売業</t>
    <rPh sb="0" eb="2">
      <t>インショク</t>
    </rPh>
    <rPh sb="2" eb="3">
      <t>リョウ</t>
    </rPh>
    <rPh sb="3" eb="4">
      <t>シナ</t>
    </rPh>
    <rPh sb="4" eb="7">
      <t>オロシウリギョウ</t>
    </rPh>
    <phoneticPr fontId="3"/>
  </si>
  <si>
    <t>52</t>
    <phoneticPr fontId="3"/>
  </si>
  <si>
    <t>繊維・衣服等卸売業</t>
    <rPh sb="0" eb="2">
      <t>センイ</t>
    </rPh>
    <rPh sb="3" eb="6">
      <t>イフクトウ</t>
    </rPh>
    <rPh sb="6" eb="9">
      <t>オロシウリギョウ</t>
    </rPh>
    <phoneticPr fontId="3"/>
  </si>
  <si>
    <t>51</t>
    <phoneticPr fontId="3"/>
  </si>
  <si>
    <t>各種商品卸売業</t>
    <rPh sb="0" eb="2">
      <t>カクシュ</t>
    </rPh>
    <rPh sb="2" eb="4">
      <t>ショウヒン</t>
    </rPh>
    <rPh sb="4" eb="7">
      <t>オロシウリギョウ</t>
    </rPh>
    <phoneticPr fontId="3"/>
  </si>
  <si>
    <t>50</t>
    <phoneticPr fontId="3"/>
  </si>
  <si>
    <t>I</t>
    <phoneticPr fontId="3"/>
  </si>
  <si>
    <t>郵便業（信書便事業を含む）</t>
    <rPh sb="0" eb="2">
      <t>ユウビン</t>
    </rPh>
    <rPh sb="2" eb="3">
      <t>ギョウ</t>
    </rPh>
    <rPh sb="4" eb="6">
      <t>シンショ</t>
    </rPh>
    <rPh sb="6" eb="7">
      <t>ビン</t>
    </rPh>
    <rPh sb="7" eb="9">
      <t>ジギョウ</t>
    </rPh>
    <rPh sb="10" eb="11">
      <t>フク</t>
    </rPh>
    <phoneticPr fontId="3"/>
  </si>
  <si>
    <t>49</t>
    <phoneticPr fontId="3"/>
  </si>
  <si>
    <t>運輸に附帯するサービス業</t>
    <rPh sb="0" eb="2">
      <t>ウンユ</t>
    </rPh>
    <rPh sb="3" eb="5">
      <t>フタイ</t>
    </rPh>
    <rPh sb="11" eb="12">
      <t>ギョウ</t>
    </rPh>
    <phoneticPr fontId="3"/>
  </si>
  <si>
    <t>48</t>
    <phoneticPr fontId="3"/>
  </si>
  <si>
    <t>倉庫業</t>
    <rPh sb="0" eb="2">
      <t>ソウコ</t>
    </rPh>
    <rPh sb="2" eb="3">
      <t>ギョウ</t>
    </rPh>
    <phoneticPr fontId="3"/>
  </si>
  <si>
    <t>47</t>
    <phoneticPr fontId="3"/>
  </si>
  <si>
    <t>航空運輸業</t>
    <rPh sb="0" eb="2">
      <t>コウクウ</t>
    </rPh>
    <rPh sb="2" eb="4">
      <t>ウンユ</t>
    </rPh>
    <rPh sb="4" eb="5">
      <t>ギョウ</t>
    </rPh>
    <phoneticPr fontId="3"/>
  </si>
  <si>
    <t>46</t>
    <phoneticPr fontId="3"/>
  </si>
  <si>
    <t>水運業</t>
    <rPh sb="0" eb="2">
      <t>スイウン</t>
    </rPh>
    <rPh sb="2" eb="3">
      <t>ギョウ</t>
    </rPh>
    <phoneticPr fontId="3"/>
  </si>
  <si>
    <t>45</t>
    <phoneticPr fontId="3"/>
  </si>
  <si>
    <t>道路貨物運送業</t>
    <rPh sb="0" eb="2">
      <t>ドウロ</t>
    </rPh>
    <rPh sb="2" eb="4">
      <t>カモツ</t>
    </rPh>
    <rPh sb="4" eb="7">
      <t>ウンソウギョウ</t>
    </rPh>
    <phoneticPr fontId="3"/>
  </si>
  <si>
    <t>44</t>
    <phoneticPr fontId="3"/>
  </si>
  <si>
    <t>道路旅客運送業</t>
    <rPh sb="0" eb="2">
      <t>ドウロ</t>
    </rPh>
    <rPh sb="2" eb="4">
      <t>リョカク</t>
    </rPh>
    <rPh sb="4" eb="7">
      <t>ウンソウギョウ</t>
    </rPh>
    <phoneticPr fontId="3"/>
  </si>
  <si>
    <t>43</t>
    <phoneticPr fontId="3"/>
  </si>
  <si>
    <t>鉄道業</t>
    <rPh sb="0" eb="3">
      <t>テツドウギョウ</t>
    </rPh>
    <phoneticPr fontId="3"/>
  </si>
  <si>
    <t>42</t>
    <phoneticPr fontId="3"/>
  </si>
  <si>
    <t>H</t>
    <phoneticPr fontId="3"/>
  </si>
  <si>
    <t>映像・音声・文字情報制作業</t>
    <rPh sb="0" eb="2">
      <t>エイゾウ</t>
    </rPh>
    <rPh sb="3" eb="5">
      <t>オンセイ</t>
    </rPh>
    <rPh sb="6" eb="8">
      <t>モジ</t>
    </rPh>
    <rPh sb="8" eb="10">
      <t>ジョウホウ</t>
    </rPh>
    <rPh sb="10" eb="12">
      <t>セイサク</t>
    </rPh>
    <rPh sb="12" eb="13">
      <t>ギョウ</t>
    </rPh>
    <phoneticPr fontId="3"/>
  </si>
  <si>
    <t>41</t>
    <phoneticPr fontId="3"/>
  </si>
  <si>
    <t>インターネット付随サービス業</t>
    <rPh sb="7" eb="9">
      <t>フズイ</t>
    </rPh>
    <rPh sb="13" eb="14">
      <t>ギョウ</t>
    </rPh>
    <phoneticPr fontId="3"/>
  </si>
  <si>
    <t>40</t>
    <phoneticPr fontId="3"/>
  </si>
  <si>
    <t>情報サービス業</t>
    <rPh sb="0" eb="2">
      <t>ジョウホウ</t>
    </rPh>
    <rPh sb="6" eb="7">
      <t>ギョウ</t>
    </rPh>
    <phoneticPr fontId="3"/>
  </si>
  <si>
    <t>39</t>
    <phoneticPr fontId="3"/>
  </si>
  <si>
    <t>放送業</t>
    <rPh sb="0" eb="3">
      <t>ホウソウギョウ</t>
    </rPh>
    <phoneticPr fontId="3"/>
  </si>
  <si>
    <t>38</t>
    <phoneticPr fontId="3"/>
  </si>
  <si>
    <t>通信業</t>
    <rPh sb="0" eb="3">
      <t>ツウシンギョウ</t>
    </rPh>
    <phoneticPr fontId="3"/>
  </si>
  <si>
    <t>37</t>
    <phoneticPr fontId="3"/>
  </si>
  <si>
    <t>G</t>
    <phoneticPr fontId="3"/>
  </si>
  <si>
    <t>水道業</t>
    <rPh sb="0" eb="3">
      <t>スイドウギョウ</t>
    </rPh>
    <phoneticPr fontId="3"/>
  </si>
  <si>
    <t>36</t>
    <phoneticPr fontId="3"/>
  </si>
  <si>
    <t>熱供給業</t>
    <rPh sb="0" eb="1">
      <t>ネツ</t>
    </rPh>
    <rPh sb="1" eb="3">
      <t>キョウキュウ</t>
    </rPh>
    <rPh sb="3" eb="4">
      <t>ギョウ</t>
    </rPh>
    <phoneticPr fontId="3"/>
  </si>
  <si>
    <t>35</t>
    <phoneticPr fontId="3"/>
  </si>
  <si>
    <t>ガス業</t>
    <rPh sb="2" eb="3">
      <t>ギョウ</t>
    </rPh>
    <phoneticPr fontId="3"/>
  </si>
  <si>
    <t>34</t>
    <phoneticPr fontId="3"/>
  </si>
  <si>
    <t>電気業</t>
    <rPh sb="0" eb="2">
      <t>デンキ</t>
    </rPh>
    <rPh sb="2" eb="3">
      <t>ギョウ</t>
    </rPh>
    <phoneticPr fontId="3"/>
  </si>
  <si>
    <t>33</t>
    <phoneticPr fontId="3"/>
  </si>
  <si>
    <t>F</t>
    <phoneticPr fontId="3"/>
  </si>
  <si>
    <r>
      <t xml:space="preserve">総　 </t>
    </r>
    <r>
      <rPr>
        <sz val="10"/>
        <color theme="1"/>
        <rFont val="ＭＳ 明朝"/>
        <family val="1"/>
        <charset val="128"/>
      </rPr>
      <t xml:space="preserve">  </t>
    </r>
    <r>
      <rPr>
        <sz val="10"/>
        <rFont val="ＭＳ 明朝"/>
        <family val="1"/>
        <charset val="128"/>
      </rPr>
      <t>数　（つづき）</t>
    </r>
    <rPh sb="0" eb="1">
      <t>フサ</t>
    </rPh>
    <rPh sb="5" eb="6">
      <t>カズ</t>
    </rPh>
    <phoneticPr fontId="3"/>
  </si>
  <si>
    <r>
      <t xml:space="preserve">総　 </t>
    </r>
    <r>
      <rPr>
        <sz val="10"/>
        <color theme="1"/>
        <rFont val="ＭＳ 明朝"/>
        <family val="1"/>
        <charset val="128"/>
      </rPr>
      <t xml:space="preserve"> </t>
    </r>
    <r>
      <rPr>
        <sz val="10"/>
        <rFont val="ＭＳ 明朝"/>
        <family val="1"/>
        <charset val="128"/>
      </rPr>
      <t>数</t>
    </r>
    <rPh sb="0" eb="1">
      <t>フサ</t>
    </rPh>
    <rPh sb="4" eb="5">
      <t>カズ</t>
    </rPh>
    <phoneticPr fontId="3"/>
  </si>
  <si>
    <t>その他の製造業</t>
    <rPh sb="2" eb="3">
      <t>タ</t>
    </rPh>
    <rPh sb="4" eb="7">
      <t>セイゾウギョウ</t>
    </rPh>
    <phoneticPr fontId="3"/>
  </si>
  <si>
    <t>32</t>
    <phoneticPr fontId="3"/>
  </si>
  <si>
    <t>輸送用機械器具製造業</t>
    <rPh sb="0" eb="3">
      <t>ユソウヨウ</t>
    </rPh>
    <rPh sb="3" eb="5">
      <t>キカイ</t>
    </rPh>
    <rPh sb="5" eb="7">
      <t>キグ</t>
    </rPh>
    <rPh sb="7" eb="10">
      <t>セイゾウギョウ</t>
    </rPh>
    <phoneticPr fontId="3"/>
  </si>
  <si>
    <t>31</t>
    <phoneticPr fontId="3"/>
  </si>
  <si>
    <t>情報通信機械器具製造業</t>
    <rPh sb="0" eb="2">
      <t>ジョウホウ</t>
    </rPh>
    <rPh sb="2" eb="4">
      <t>ツウシン</t>
    </rPh>
    <rPh sb="4" eb="6">
      <t>キカイ</t>
    </rPh>
    <rPh sb="6" eb="8">
      <t>キグ</t>
    </rPh>
    <rPh sb="8" eb="11">
      <t>セイゾウギョウ</t>
    </rPh>
    <phoneticPr fontId="3"/>
  </si>
  <si>
    <t>30</t>
    <phoneticPr fontId="3"/>
  </si>
  <si>
    <t>電気機械器具製造業</t>
    <rPh sb="0" eb="2">
      <t>デンキ</t>
    </rPh>
    <rPh sb="2" eb="4">
      <t>キカイ</t>
    </rPh>
    <rPh sb="4" eb="6">
      <t>キグ</t>
    </rPh>
    <rPh sb="6" eb="9">
      <t>セイゾウギョウ</t>
    </rPh>
    <phoneticPr fontId="3"/>
  </si>
  <si>
    <t>29</t>
    <phoneticPr fontId="3"/>
  </si>
  <si>
    <t>電子製品・デバイス・電子回路製造業</t>
    <rPh sb="0" eb="2">
      <t>デンシ</t>
    </rPh>
    <rPh sb="2" eb="4">
      <t>セイヒン</t>
    </rPh>
    <rPh sb="10" eb="12">
      <t>デンシ</t>
    </rPh>
    <rPh sb="12" eb="14">
      <t>カイロ</t>
    </rPh>
    <rPh sb="14" eb="17">
      <t>セイゾウギョウ</t>
    </rPh>
    <phoneticPr fontId="3"/>
  </si>
  <si>
    <t>28</t>
    <phoneticPr fontId="3"/>
  </si>
  <si>
    <t>業務用機械器具製造業</t>
    <rPh sb="0" eb="3">
      <t>ギョウムヨウ</t>
    </rPh>
    <rPh sb="3" eb="5">
      <t>キカイ</t>
    </rPh>
    <rPh sb="5" eb="7">
      <t>キグ</t>
    </rPh>
    <rPh sb="7" eb="10">
      <t>セイゾウギョウ</t>
    </rPh>
    <phoneticPr fontId="3"/>
  </si>
  <si>
    <t>27</t>
    <phoneticPr fontId="3"/>
  </si>
  <si>
    <t>生産用機械器具製造業</t>
    <rPh sb="0" eb="3">
      <t>セイサンヨウ</t>
    </rPh>
    <rPh sb="3" eb="5">
      <t>キカイ</t>
    </rPh>
    <rPh sb="5" eb="7">
      <t>キグ</t>
    </rPh>
    <rPh sb="7" eb="10">
      <t>セイゾウギョウ</t>
    </rPh>
    <phoneticPr fontId="3"/>
  </si>
  <si>
    <t>26</t>
    <phoneticPr fontId="3"/>
  </si>
  <si>
    <t>はん用機械器具製造業</t>
    <rPh sb="2" eb="3">
      <t>ヨウ</t>
    </rPh>
    <rPh sb="3" eb="5">
      <t>キカイ</t>
    </rPh>
    <rPh sb="5" eb="7">
      <t>キグ</t>
    </rPh>
    <rPh sb="7" eb="10">
      <t>セイゾウギョウ</t>
    </rPh>
    <phoneticPr fontId="3"/>
  </si>
  <si>
    <t>25</t>
    <phoneticPr fontId="3"/>
  </si>
  <si>
    <t>金属製品製造業</t>
    <rPh sb="0" eb="2">
      <t>キンゾク</t>
    </rPh>
    <rPh sb="2" eb="4">
      <t>セイヒン</t>
    </rPh>
    <rPh sb="4" eb="7">
      <t>セイゾウギョウ</t>
    </rPh>
    <phoneticPr fontId="3"/>
  </si>
  <si>
    <t>24</t>
    <phoneticPr fontId="3"/>
  </si>
  <si>
    <t>非鉄金属製造業</t>
    <rPh sb="0" eb="2">
      <t>ヒテツ</t>
    </rPh>
    <rPh sb="2" eb="4">
      <t>キンゾク</t>
    </rPh>
    <rPh sb="4" eb="7">
      <t>セイゾウギョウ</t>
    </rPh>
    <phoneticPr fontId="3"/>
  </si>
  <si>
    <t>23</t>
    <phoneticPr fontId="3"/>
  </si>
  <si>
    <t>鉄鋼業</t>
    <rPh sb="0" eb="2">
      <t>テッコウ</t>
    </rPh>
    <rPh sb="2" eb="3">
      <t>ギョウ</t>
    </rPh>
    <phoneticPr fontId="3"/>
  </si>
  <si>
    <t>22</t>
    <phoneticPr fontId="3"/>
  </si>
  <si>
    <t>窯業・土石製品製造業</t>
    <rPh sb="0" eb="2">
      <t>ヨウギョウ</t>
    </rPh>
    <rPh sb="3" eb="5">
      <t>ドセキ</t>
    </rPh>
    <rPh sb="5" eb="7">
      <t>セイヒン</t>
    </rPh>
    <rPh sb="7" eb="10">
      <t>セイゾウギョウ</t>
    </rPh>
    <phoneticPr fontId="3"/>
  </si>
  <si>
    <t>21</t>
    <phoneticPr fontId="3"/>
  </si>
  <si>
    <t>なめし革・同製品・毛皮製造業</t>
    <rPh sb="3" eb="4">
      <t>カワ</t>
    </rPh>
    <rPh sb="5" eb="6">
      <t>ドウ</t>
    </rPh>
    <rPh sb="6" eb="8">
      <t>セイヒン</t>
    </rPh>
    <rPh sb="9" eb="11">
      <t>ケガワ</t>
    </rPh>
    <rPh sb="11" eb="14">
      <t>セイゾウギョウ</t>
    </rPh>
    <phoneticPr fontId="3"/>
  </si>
  <si>
    <t>20</t>
    <phoneticPr fontId="3"/>
  </si>
  <si>
    <t>ゴム製品製造業</t>
    <rPh sb="2" eb="4">
      <t>セイヒン</t>
    </rPh>
    <rPh sb="4" eb="7">
      <t>セイゾウギョウ</t>
    </rPh>
    <phoneticPr fontId="3"/>
  </si>
  <si>
    <t>19</t>
    <phoneticPr fontId="3"/>
  </si>
  <si>
    <t>プラスチック製品製造業</t>
    <rPh sb="6" eb="8">
      <t>セイヒン</t>
    </rPh>
    <rPh sb="8" eb="11">
      <t>セイゾウギョウ</t>
    </rPh>
    <phoneticPr fontId="3"/>
  </si>
  <si>
    <t>18</t>
    <phoneticPr fontId="3"/>
  </si>
  <si>
    <t>石油製品・石炭製品製造業</t>
    <rPh sb="0" eb="2">
      <t>セキユ</t>
    </rPh>
    <rPh sb="2" eb="4">
      <t>セイヒン</t>
    </rPh>
    <rPh sb="5" eb="7">
      <t>セキタン</t>
    </rPh>
    <rPh sb="7" eb="9">
      <t>セイヒン</t>
    </rPh>
    <rPh sb="9" eb="12">
      <t>セイゾウギョウ</t>
    </rPh>
    <phoneticPr fontId="3"/>
  </si>
  <si>
    <t>17</t>
    <phoneticPr fontId="3"/>
  </si>
  <si>
    <t>化学工業</t>
    <rPh sb="0" eb="2">
      <t>カガク</t>
    </rPh>
    <rPh sb="2" eb="4">
      <t>コウギョウ</t>
    </rPh>
    <phoneticPr fontId="3"/>
  </si>
  <si>
    <t>16</t>
    <phoneticPr fontId="3"/>
  </si>
  <si>
    <t>印刷・同関連業</t>
    <rPh sb="0" eb="2">
      <t>インサツ</t>
    </rPh>
    <rPh sb="3" eb="4">
      <t>ドウ</t>
    </rPh>
    <rPh sb="4" eb="6">
      <t>カンレン</t>
    </rPh>
    <rPh sb="6" eb="7">
      <t>ギョウ</t>
    </rPh>
    <phoneticPr fontId="3"/>
  </si>
  <si>
    <t>15</t>
    <phoneticPr fontId="3"/>
  </si>
  <si>
    <t>パルプ・紙・紙加工品製造業</t>
    <rPh sb="4" eb="5">
      <t>カミ</t>
    </rPh>
    <rPh sb="6" eb="7">
      <t>カミ</t>
    </rPh>
    <rPh sb="7" eb="10">
      <t>カコウヒン</t>
    </rPh>
    <rPh sb="10" eb="13">
      <t>セイゾウギョウ</t>
    </rPh>
    <phoneticPr fontId="3"/>
  </si>
  <si>
    <t>14</t>
    <phoneticPr fontId="3"/>
  </si>
  <si>
    <t>家具・装備品製造業</t>
    <rPh sb="0" eb="2">
      <t>カグ</t>
    </rPh>
    <rPh sb="3" eb="6">
      <t>ソウビヒン</t>
    </rPh>
    <rPh sb="6" eb="9">
      <t>セイゾウギョウ</t>
    </rPh>
    <phoneticPr fontId="3"/>
  </si>
  <si>
    <t>13</t>
    <phoneticPr fontId="3"/>
  </si>
  <si>
    <t>木材・木製品製造業（家具を除く）</t>
    <rPh sb="0" eb="2">
      <t>モクザイ</t>
    </rPh>
    <rPh sb="3" eb="6">
      <t>モクセイヒン</t>
    </rPh>
    <rPh sb="6" eb="9">
      <t>セイゾウギョウ</t>
    </rPh>
    <rPh sb="10" eb="12">
      <t>カグ</t>
    </rPh>
    <rPh sb="13" eb="14">
      <t>ノゾ</t>
    </rPh>
    <phoneticPr fontId="3"/>
  </si>
  <si>
    <t>12</t>
    <phoneticPr fontId="3"/>
  </si>
  <si>
    <t>繊維工業</t>
    <rPh sb="0" eb="2">
      <t>センイ</t>
    </rPh>
    <rPh sb="2" eb="4">
      <t>コウギョウ</t>
    </rPh>
    <phoneticPr fontId="3"/>
  </si>
  <si>
    <t>11</t>
    <phoneticPr fontId="3"/>
  </si>
  <si>
    <t>飲料・たばこ・飼料製造業</t>
    <rPh sb="0" eb="2">
      <t>インリョウ</t>
    </rPh>
    <rPh sb="7" eb="9">
      <t>シリョウ</t>
    </rPh>
    <rPh sb="9" eb="12">
      <t>セイゾウギョウ</t>
    </rPh>
    <phoneticPr fontId="3"/>
  </si>
  <si>
    <t>10</t>
    <phoneticPr fontId="3"/>
  </si>
  <si>
    <t>食料品製造業</t>
    <rPh sb="0" eb="3">
      <t>ショクリョウヒン</t>
    </rPh>
    <rPh sb="3" eb="6">
      <t>セイゾウギョウ</t>
    </rPh>
    <phoneticPr fontId="3"/>
  </si>
  <si>
    <t>09</t>
    <phoneticPr fontId="3"/>
  </si>
  <si>
    <t>E</t>
    <phoneticPr fontId="3"/>
  </si>
  <si>
    <t>設備工事業</t>
    <rPh sb="0" eb="2">
      <t>セツビ</t>
    </rPh>
    <rPh sb="2" eb="4">
      <t>コウジ</t>
    </rPh>
    <rPh sb="4" eb="5">
      <t>ギョウ</t>
    </rPh>
    <phoneticPr fontId="3"/>
  </si>
  <si>
    <t>08</t>
    <phoneticPr fontId="3"/>
  </si>
  <si>
    <t>職別工事業（設備工事業を除く）</t>
    <rPh sb="0" eb="1">
      <t>ショク</t>
    </rPh>
    <rPh sb="1" eb="2">
      <t>ベツ</t>
    </rPh>
    <rPh sb="2" eb="4">
      <t>コウジ</t>
    </rPh>
    <rPh sb="4" eb="5">
      <t>ギョウ</t>
    </rPh>
    <rPh sb="6" eb="8">
      <t>セツビ</t>
    </rPh>
    <rPh sb="8" eb="10">
      <t>コウジ</t>
    </rPh>
    <rPh sb="10" eb="11">
      <t>ギョウ</t>
    </rPh>
    <rPh sb="12" eb="13">
      <t>ノゾ</t>
    </rPh>
    <phoneticPr fontId="3"/>
  </si>
  <si>
    <t>07</t>
    <phoneticPr fontId="3"/>
  </si>
  <si>
    <t>総合工事業</t>
    <rPh sb="0" eb="2">
      <t>ソウゴウ</t>
    </rPh>
    <rPh sb="2" eb="5">
      <t>コウジギョウ</t>
    </rPh>
    <phoneticPr fontId="3"/>
  </si>
  <si>
    <t>06</t>
    <phoneticPr fontId="3"/>
  </si>
  <si>
    <t>D</t>
    <phoneticPr fontId="3"/>
  </si>
  <si>
    <t>05</t>
    <phoneticPr fontId="3"/>
  </si>
  <si>
    <t>C</t>
    <phoneticPr fontId="3"/>
  </si>
  <si>
    <t>非農林漁業（Ｓ公務を除く）</t>
    <rPh sb="0" eb="1">
      <t>ヒ</t>
    </rPh>
    <rPh sb="1" eb="3">
      <t>ノウリン</t>
    </rPh>
    <rPh sb="3" eb="5">
      <t>ギョギョウ</t>
    </rPh>
    <rPh sb="7" eb="9">
      <t>コウム</t>
    </rPh>
    <rPh sb="10" eb="11">
      <t>ノゾ</t>
    </rPh>
    <phoneticPr fontId="3"/>
  </si>
  <si>
    <t>C～R</t>
    <phoneticPr fontId="3"/>
  </si>
  <si>
    <t>水産養殖業</t>
    <rPh sb="0" eb="2">
      <t>スイサン</t>
    </rPh>
    <rPh sb="2" eb="5">
      <t>ヨウショクギョウ</t>
    </rPh>
    <phoneticPr fontId="3"/>
  </si>
  <si>
    <t>04</t>
    <phoneticPr fontId="3"/>
  </si>
  <si>
    <t>漁業（水産養殖業を除く）</t>
    <rPh sb="0" eb="2">
      <t>ギョギョウ</t>
    </rPh>
    <rPh sb="3" eb="5">
      <t>スイサン</t>
    </rPh>
    <rPh sb="5" eb="8">
      <t>ヨウショクギョウ</t>
    </rPh>
    <rPh sb="9" eb="10">
      <t>ノゾ</t>
    </rPh>
    <phoneticPr fontId="3"/>
  </si>
  <si>
    <t>03</t>
    <phoneticPr fontId="3"/>
  </si>
  <si>
    <t>B</t>
    <phoneticPr fontId="3"/>
  </si>
  <si>
    <t>林業</t>
    <rPh sb="0" eb="2">
      <t>リンギョウ</t>
    </rPh>
    <phoneticPr fontId="3"/>
  </si>
  <si>
    <t>02</t>
    <phoneticPr fontId="3"/>
  </si>
  <si>
    <t>農業</t>
    <rPh sb="0" eb="2">
      <t>ノウギョウ</t>
    </rPh>
    <phoneticPr fontId="3"/>
  </si>
  <si>
    <t>01</t>
    <phoneticPr fontId="3"/>
  </si>
  <si>
    <t>A</t>
    <phoneticPr fontId="3"/>
  </si>
  <si>
    <t>農林漁業</t>
    <rPh sb="0" eb="2">
      <t>ノウリン</t>
    </rPh>
    <rPh sb="2" eb="4">
      <t>ギョギョウ</t>
    </rPh>
    <phoneticPr fontId="3"/>
  </si>
  <si>
    <t>A～B</t>
    <phoneticPr fontId="3"/>
  </si>
  <si>
    <t>全産業（Ｓ公務を除く）</t>
    <rPh sb="0" eb="3">
      <t>ゼンサンギョウ</t>
    </rPh>
    <rPh sb="5" eb="7">
      <t>コウム</t>
    </rPh>
    <rPh sb="8" eb="9">
      <t>ノゾ</t>
    </rPh>
    <phoneticPr fontId="3"/>
  </si>
  <si>
    <t>A～R</t>
    <phoneticPr fontId="3"/>
  </si>
  <si>
    <r>
      <t xml:space="preserve">総 </t>
    </r>
    <r>
      <rPr>
        <sz val="10"/>
        <color theme="1"/>
        <rFont val="ＭＳ 明朝"/>
        <family val="1"/>
        <charset val="128"/>
      </rPr>
      <t xml:space="preserve"> </t>
    </r>
    <r>
      <rPr>
        <sz val="10"/>
        <rFont val="ＭＳ 明朝"/>
        <family val="1"/>
        <charset val="128"/>
      </rPr>
      <t>　数　（つづき）</t>
    </r>
    <rPh sb="0" eb="1">
      <t>フサ</t>
    </rPh>
    <rPh sb="4" eb="5">
      <t>カズ</t>
    </rPh>
    <phoneticPr fontId="3"/>
  </si>
  <si>
    <t>全産業　（Ｓ公務を除く）</t>
    <rPh sb="0" eb="3">
      <t>ゼンサンギョウ</t>
    </rPh>
    <rPh sb="6" eb="8">
      <t>コウム</t>
    </rPh>
    <rPh sb="9" eb="10">
      <t>ノゾ</t>
    </rPh>
    <phoneticPr fontId="3"/>
  </si>
  <si>
    <r>
      <t xml:space="preserve">総 </t>
    </r>
    <r>
      <rPr>
        <sz val="10"/>
        <color theme="1"/>
        <rFont val="ＭＳ 明朝"/>
        <family val="1"/>
        <charset val="128"/>
      </rPr>
      <t xml:space="preserve">  </t>
    </r>
    <r>
      <rPr>
        <sz val="10"/>
        <rFont val="ＭＳ 明朝"/>
        <family val="1"/>
        <charset val="128"/>
      </rPr>
      <t xml:space="preserve">数　（つづき） </t>
    </r>
    <rPh sb="0" eb="1">
      <t>フサ</t>
    </rPh>
    <rPh sb="4" eb="5">
      <t>カズ</t>
    </rPh>
    <phoneticPr fontId="3"/>
  </si>
  <si>
    <t>平成21年7月1日現在</t>
    <rPh sb="0" eb="2">
      <t>ヘイセイ</t>
    </rPh>
    <rPh sb="4" eb="5">
      <t>ネン</t>
    </rPh>
    <rPh sb="8" eb="9">
      <t>ニチ</t>
    </rPh>
    <rPh sb="9" eb="11">
      <t>ゲンザイ</t>
    </rPh>
    <phoneticPr fontId="3"/>
  </si>
  <si>
    <t>別企業数及び事業所数</t>
    <rPh sb="1" eb="4">
      <t>キギョウスウ</t>
    </rPh>
    <rPh sb="4" eb="5">
      <t>オヨ</t>
    </rPh>
    <rPh sb="6" eb="9">
      <t>ジギョウショ</t>
    </rPh>
    <rPh sb="9" eb="10">
      <t>スウ</t>
    </rPh>
    <phoneticPr fontId="3"/>
  </si>
  <si>
    <t>思斉</t>
    <rPh sb="0" eb="1">
      <t>オモ</t>
    </rPh>
    <rPh sb="1" eb="2">
      <t>サイ</t>
    </rPh>
    <phoneticPr fontId="8"/>
  </si>
  <si>
    <t>東与賀</t>
    <rPh sb="0" eb="3">
      <t>ヒガシヨカ</t>
    </rPh>
    <phoneticPr fontId="8"/>
  </si>
  <si>
    <t>西川副</t>
    <rPh sb="0" eb="1">
      <t>ニシ</t>
    </rPh>
    <rPh sb="1" eb="3">
      <t>カワソエ</t>
    </rPh>
    <phoneticPr fontId="8"/>
  </si>
  <si>
    <t>南川副</t>
    <rPh sb="0" eb="1">
      <t>ミナミ</t>
    </rPh>
    <rPh sb="1" eb="3">
      <t>カワソエ</t>
    </rPh>
    <phoneticPr fontId="8"/>
  </si>
  <si>
    <t>大詫間</t>
    <rPh sb="0" eb="3">
      <t>オオダクマ</t>
    </rPh>
    <phoneticPr fontId="8"/>
  </si>
  <si>
    <t>中川副</t>
    <rPh sb="0" eb="1">
      <t>ナカ</t>
    </rPh>
    <rPh sb="1" eb="3">
      <t>カワソエ</t>
    </rPh>
    <phoneticPr fontId="8"/>
  </si>
  <si>
    <t>三瀬</t>
    <phoneticPr fontId="8"/>
  </si>
  <si>
    <t>北山東部</t>
  </si>
  <si>
    <t>北山</t>
  </si>
  <si>
    <t>富士</t>
  </si>
  <si>
    <t>富士南</t>
  </si>
  <si>
    <t>松梅</t>
  </si>
  <si>
    <t>川上</t>
  </si>
  <si>
    <t>春日北</t>
  </si>
  <si>
    <t>春日</t>
  </si>
  <si>
    <t>諸富南</t>
  </si>
  <si>
    <t>諸富北</t>
  </si>
  <si>
    <t xml:space="preserve">開　成 </t>
  </si>
  <si>
    <t xml:space="preserve">若　楠 </t>
  </si>
  <si>
    <t xml:space="preserve">新　栄 </t>
  </si>
  <si>
    <t xml:space="preserve">蓮　池 </t>
  </si>
  <si>
    <t xml:space="preserve">久保泉 </t>
  </si>
  <si>
    <t xml:space="preserve">金　立 </t>
  </si>
  <si>
    <t xml:space="preserve">鍋　島 </t>
  </si>
  <si>
    <t xml:space="preserve">本　庄 </t>
  </si>
  <si>
    <t xml:space="preserve">北川副 </t>
  </si>
  <si>
    <t xml:space="preserve">高木瀬 </t>
  </si>
  <si>
    <t xml:space="preserve">兵　庫 </t>
  </si>
  <si>
    <t xml:space="preserve">巨　勢 </t>
  </si>
  <si>
    <t xml:space="preserve">嘉　瀬 </t>
  </si>
  <si>
    <t xml:space="preserve">西与賀 </t>
  </si>
  <si>
    <t xml:space="preserve">神　野 </t>
  </si>
  <si>
    <t xml:space="preserve">赤　松 </t>
  </si>
  <si>
    <t xml:space="preserve">日　新 </t>
  </si>
  <si>
    <t xml:space="preserve">循　誘 </t>
  </si>
  <si>
    <t xml:space="preserve">勧　興 </t>
  </si>
  <si>
    <t>総数</t>
    <rPh sb="0" eb="2">
      <t>ソウスウ</t>
    </rPh>
    <phoneticPr fontId="8"/>
  </si>
  <si>
    <t>従業者数</t>
    <rPh sb="0" eb="1">
      <t>ジュウ</t>
    </rPh>
    <rPh sb="1" eb="2">
      <t>ギョウ</t>
    </rPh>
    <rPh sb="2" eb="3">
      <t>シャ</t>
    </rPh>
    <rPh sb="3" eb="4">
      <t>スウ</t>
    </rPh>
    <phoneticPr fontId="3"/>
  </si>
  <si>
    <t>事業所数</t>
    <rPh sb="0" eb="1">
      <t>コト</t>
    </rPh>
    <rPh sb="1" eb="2">
      <t>ギョウ</t>
    </rPh>
    <rPh sb="2" eb="3">
      <t>トコロ</t>
    </rPh>
    <rPh sb="3" eb="4">
      <t>スウ</t>
    </rPh>
    <phoneticPr fontId="3"/>
  </si>
  <si>
    <t>女</t>
    <rPh sb="0" eb="1">
      <t>オンナ</t>
    </rPh>
    <phoneticPr fontId="8"/>
  </si>
  <si>
    <t>男</t>
    <rPh sb="0" eb="1">
      <t>オトコ</t>
    </rPh>
    <phoneticPr fontId="8"/>
  </si>
  <si>
    <t xml:space="preserve"> 校 区</t>
    <rPh sb="1" eb="2">
      <t>コウ</t>
    </rPh>
    <rPh sb="3" eb="4">
      <t>ク</t>
    </rPh>
    <phoneticPr fontId="8"/>
  </si>
  <si>
    <t>従業者数</t>
    <rPh sb="0" eb="2">
      <t>ジュウギョウ</t>
    </rPh>
    <rPh sb="2" eb="3">
      <t>シャ</t>
    </rPh>
    <rPh sb="3" eb="4">
      <t>スウ</t>
    </rPh>
    <phoneticPr fontId="3"/>
  </si>
  <si>
    <t>Ｅ
製 造 業</t>
    <rPh sb="2" eb="3">
      <t>セイ</t>
    </rPh>
    <rPh sb="4" eb="5">
      <t>ヅクリ</t>
    </rPh>
    <rPh sb="6" eb="7">
      <t>ギョウ</t>
    </rPh>
    <phoneticPr fontId="3"/>
  </si>
  <si>
    <t>Ｄ
建 設 業</t>
    <rPh sb="2" eb="3">
      <t>ケン</t>
    </rPh>
    <rPh sb="4" eb="5">
      <t>セツ</t>
    </rPh>
    <rPh sb="6" eb="7">
      <t>ギョウ</t>
    </rPh>
    <phoneticPr fontId="3"/>
  </si>
  <si>
    <t>Ｃ
鉱業､採石業､　　　　　　砂利採取業</t>
    <rPh sb="2" eb="4">
      <t>コウギョウ</t>
    </rPh>
    <rPh sb="5" eb="7">
      <t>サイセキ</t>
    </rPh>
    <rPh sb="7" eb="8">
      <t>ギョウ</t>
    </rPh>
    <rPh sb="15" eb="17">
      <t>ジャリ</t>
    </rPh>
    <rPh sb="17" eb="19">
      <t>サイシュ</t>
    </rPh>
    <rPh sb="19" eb="20">
      <t>ギョウ</t>
    </rPh>
    <phoneticPr fontId="3"/>
  </si>
  <si>
    <t>Ｃ～Ｒ
非農林漁業　　　　　　(Ｓ公務を除く)</t>
    <rPh sb="4" eb="5">
      <t>ヒ</t>
    </rPh>
    <rPh sb="5" eb="7">
      <t>ノウリン</t>
    </rPh>
    <rPh sb="7" eb="9">
      <t>ギョギョウ</t>
    </rPh>
    <rPh sb="17" eb="19">
      <t>コウム</t>
    </rPh>
    <rPh sb="20" eb="21">
      <t>ノゾ</t>
    </rPh>
    <phoneticPr fontId="3"/>
  </si>
  <si>
    <t>Ａ～Ｂ
農林漁業</t>
    <phoneticPr fontId="3"/>
  </si>
  <si>
    <t>Ａ～Ｒ
全 産 業(Ｓ公務を除く）</t>
    <rPh sb="4" eb="5">
      <t>ゼン</t>
    </rPh>
    <rPh sb="6" eb="7">
      <t>サン</t>
    </rPh>
    <rPh sb="8" eb="9">
      <t>ギョウ</t>
    </rPh>
    <rPh sb="11" eb="13">
      <t>コウム</t>
    </rPh>
    <rPh sb="14" eb="15">
      <t>ノゾ</t>
    </rPh>
    <phoneticPr fontId="3"/>
  </si>
  <si>
    <t>産業大分類</t>
    <rPh sb="0" eb="2">
      <t>サンギョウ</t>
    </rPh>
    <rPh sb="2" eb="5">
      <t>ダイブンルイ</t>
    </rPh>
    <phoneticPr fontId="8"/>
  </si>
  <si>
    <t>平成21年7月1日現在</t>
    <rPh sb="0" eb="2">
      <t>ヘイセイ</t>
    </rPh>
    <rPh sb="4" eb="5">
      <t>ネン</t>
    </rPh>
    <rPh sb="6" eb="7">
      <t>ガツ</t>
    </rPh>
    <rPh sb="8" eb="9">
      <t>ニチ</t>
    </rPh>
    <rPh sb="9" eb="11">
      <t>ゲンザイ</t>
    </rPh>
    <phoneticPr fontId="8"/>
  </si>
  <si>
    <t xml:space="preserve"> 民 営 事 業 所 数 及 び 従 業 者 数</t>
  </si>
  <si>
    <t xml:space="preserve">45.  校 区 別 ・ 産 業 大 分 類 別  </t>
    <phoneticPr fontId="8"/>
  </si>
  <si>
    <t>注）従業者数には男女別の不詳を含む</t>
    <rPh sb="0" eb="1">
      <t>チュウ</t>
    </rPh>
    <rPh sb="2" eb="5">
      <t>ジュウギョウシャ</t>
    </rPh>
    <rPh sb="5" eb="6">
      <t>スウ</t>
    </rPh>
    <rPh sb="8" eb="10">
      <t>ダンジョ</t>
    </rPh>
    <rPh sb="10" eb="11">
      <t>ベツ</t>
    </rPh>
    <rPh sb="12" eb="14">
      <t>フショウ</t>
    </rPh>
    <rPh sb="15" eb="16">
      <t>フク</t>
    </rPh>
    <phoneticPr fontId="8"/>
  </si>
  <si>
    <t>資料：総務法制課（総務省 経済センサス‐基礎調査結果による独自集計）</t>
    <rPh sb="3" eb="5">
      <t>ソウム</t>
    </rPh>
    <rPh sb="5" eb="7">
      <t>ホウセイ</t>
    </rPh>
    <rPh sb="7" eb="8">
      <t>カ</t>
    </rPh>
    <rPh sb="11" eb="12">
      <t>ショウ</t>
    </rPh>
    <rPh sb="13" eb="15">
      <t>ケイザイ</t>
    </rPh>
    <rPh sb="20" eb="22">
      <t>キソ</t>
    </rPh>
    <rPh sb="22" eb="24">
      <t>チョウサ</t>
    </rPh>
    <rPh sb="24" eb="26">
      <t>ケッカ</t>
    </rPh>
    <rPh sb="29" eb="31">
      <t>ドクジ</t>
    </rPh>
    <rPh sb="31" eb="33">
      <t>シュウケイ</t>
    </rPh>
    <phoneticPr fontId="4"/>
  </si>
  <si>
    <t>三瀬</t>
    <phoneticPr fontId="8"/>
  </si>
  <si>
    <r>
      <t>Ｒ　　　　　　　　   サービス業　　 　　   (</t>
    </r>
    <r>
      <rPr>
        <sz val="9"/>
        <rFont val="ＭＳ 明朝"/>
        <family val="1"/>
        <charset val="128"/>
      </rPr>
      <t>他に分類されないもの)</t>
    </r>
    <rPh sb="16" eb="17">
      <t>ギョウ</t>
    </rPh>
    <rPh sb="26" eb="27">
      <t>ホカ</t>
    </rPh>
    <rPh sb="28" eb="30">
      <t>ブンルイ</t>
    </rPh>
    <phoneticPr fontId="8"/>
  </si>
  <si>
    <t>Ｑ　　　　　　　　　　　複合サービス事業　　　　　　</t>
    <rPh sb="12" eb="14">
      <t>フクゴウ</t>
    </rPh>
    <rPh sb="18" eb="20">
      <t>ジギョウ</t>
    </rPh>
    <phoneticPr fontId="8"/>
  </si>
  <si>
    <t>Ｐ   　　　　　　　　　医療､福祉</t>
    <rPh sb="13" eb="15">
      <t>イリョウ</t>
    </rPh>
    <rPh sb="16" eb="18">
      <t>フクシ</t>
    </rPh>
    <phoneticPr fontId="8"/>
  </si>
  <si>
    <t>Ｏ
教育､学習支援業</t>
    <rPh sb="2" eb="4">
      <t>キョウイク</t>
    </rPh>
    <rPh sb="5" eb="7">
      <t>ガクシュウ</t>
    </rPh>
    <rPh sb="7" eb="9">
      <t>シエン</t>
    </rPh>
    <rPh sb="9" eb="10">
      <t>ギョウ</t>
    </rPh>
    <phoneticPr fontId="3"/>
  </si>
  <si>
    <t>Ｎ
生活関連サービス業､娯楽業</t>
    <rPh sb="2" eb="4">
      <t>セイカツ</t>
    </rPh>
    <rPh sb="4" eb="6">
      <t>カンレン</t>
    </rPh>
    <rPh sb="10" eb="11">
      <t>ギョウ</t>
    </rPh>
    <rPh sb="12" eb="15">
      <t>ゴラクギョウ</t>
    </rPh>
    <phoneticPr fontId="3"/>
  </si>
  <si>
    <t>Ｍ
宿泊業､飲食サービス業</t>
    <rPh sb="2" eb="4">
      <t>シュクハク</t>
    </rPh>
    <rPh sb="4" eb="5">
      <t>ギョウ</t>
    </rPh>
    <rPh sb="6" eb="8">
      <t>インショク</t>
    </rPh>
    <rPh sb="12" eb="13">
      <t>ギョウ</t>
    </rPh>
    <phoneticPr fontId="3"/>
  </si>
  <si>
    <t xml:space="preserve"> 事 業 所 数 及 び 従 業 者 数 （つづき）</t>
    <phoneticPr fontId="8"/>
  </si>
  <si>
    <t xml:space="preserve">45.  校 区 別 ・ 産 業 大 分 類 別 民 営  </t>
    <rPh sb="25" eb="26">
      <t>ミン</t>
    </rPh>
    <rPh sb="27" eb="28">
      <t>エイ</t>
    </rPh>
    <phoneticPr fontId="8"/>
  </si>
  <si>
    <t>Ｌ
学術研究、　　　　　　　　専門･技術サービス業</t>
    <rPh sb="2" eb="4">
      <t>ガクジュツ</t>
    </rPh>
    <rPh sb="4" eb="6">
      <t>ケンキュウ</t>
    </rPh>
    <rPh sb="15" eb="17">
      <t>センモン</t>
    </rPh>
    <rPh sb="18" eb="20">
      <t>ギジュツ</t>
    </rPh>
    <rPh sb="24" eb="25">
      <t>ギョウ</t>
    </rPh>
    <phoneticPr fontId="3"/>
  </si>
  <si>
    <t>Ｋ
不動産業､物品賃貸業</t>
    <rPh sb="2" eb="5">
      <t>フドウサン</t>
    </rPh>
    <rPh sb="5" eb="6">
      <t>ギョウ</t>
    </rPh>
    <rPh sb="7" eb="9">
      <t>ブッピン</t>
    </rPh>
    <rPh sb="9" eb="12">
      <t>チンタイギョウ</t>
    </rPh>
    <phoneticPr fontId="3"/>
  </si>
  <si>
    <t>Ｊ
金融業､保険業</t>
    <rPh sb="2" eb="5">
      <t>キンユウギョウ</t>
    </rPh>
    <rPh sb="6" eb="9">
      <t>ホケンギョウ</t>
    </rPh>
    <phoneticPr fontId="3"/>
  </si>
  <si>
    <t>Ｉ
卸売業､小売業</t>
    <rPh sb="2" eb="5">
      <t>オロシウリギョウ</t>
    </rPh>
    <rPh sb="6" eb="9">
      <t>コウリギョウ</t>
    </rPh>
    <phoneticPr fontId="3"/>
  </si>
  <si>
    <t>Ｈ
運輸業､郵便業</t>
    <rPh sb="2" eb="5">
      <t>ウンユギョウ</t>
    </rPh>
    <rPh sb="6" eb="8">
      <t>ユウビン</t>
    </rPh>
    <rPh sb="8" eb="9">
      <t>ギョウ</t>
    </rPh>
    <phoneticPr fontId="3"/>
  </si>
  <si>
    <t>Ｇ
情報通信業</t>
    <rPh sb="2" eb="4">
      <t>ジョウホウ</t>
    </rPh>
    <rPh sb="4" eb="7">
      <t>ツウシンギョウ</t>
    </rPh>
    <phoneticPr fontId="3"/>
  </si>
  <si>
    <t>Ｆ
電気･ガス･熱供給･水道業</t>
    <rPh sb="2" eb="4">
      <t>デンキ</t>
    </rPh>
    <rPh sb="8" eb="9">
      <t>ネツ</t>
    </rPh>
    <rPh sb="9" eb="11">
      <t>キョウキュウ</t>
    </rPh>
    <rPh sb="12" eb="15">
      <t>スイドウギョウ</t>
    </rPh>
    <phoneticPr fontId="3"/>
  </si>
  <si>
    <t>資料：総務法制課（総務省 経済センサス‐基礎調査結果による独自集計）</t>
    <rPh sb="3" eb="5">
      <t>ソウム</t>
    </rPh>
    <rPh sb="5" eb="7">
      <t>ホウセイ</t>
    </rPh>
    <rPh sb="11" eb="12">
      <t>ショウ</t>
    </rPh>
    <rPh sb="13" eb="15">
      <t>ケイザイ</t>
    </rPh>
    <rPh sb="20" eb="22">
      <t>キソ</t>
    </rPh>
    <rPh sb="22" eb="24">
      <t>チョウサ</t>
    </rPh>
    <rPh sb="24" eb="26">
      <t>ケッカ</t>
    </rPh>
    <phoneticPr fontId="4"/>
  </si>
  <si>
    <t>三瀬</t>
    <rPh sb="0" eb="2">
      <t>ミツセ</t>
    </rPh>
    <phoneticPr fontId="4"/>
  </si>
  <si>
    <t>30</t>
    <phoneticPr fontId="4"/>
  </si>
  <si>
    <t>29</t>
  </si>
  <si>
    <t>28</t>
  </si>
  <si>
    <t>27</t>
  </si>
  <si>
    <t>26</t>
  </si>
  <si>
    <t>25</t>
  </si>
  <si>
    <t>24</t>
  </si>
  <si>
    <t>23</t>
  </si>
  <si>
    <t>22</t>
  </si>
  <si>
    <t>諸富南</t>
    <rPh sb="0" eb="2">
      <t>モロドミ</t>
    </rPh>
    <rPh sb="2" eb="3">
      <t>ミナミ</t>
    </rPh>
    <phoneticPr fontId="4"/>
  </si>
  <si>
    <t>21</t>
  </si>
  <si>
    <t>諸富北</t>
    <rPh sb="0" eb="2">
      <t>モロドミ</t>
    </rPh>
    <rPh sb="2" eb="3">
      <t>キタ</t>
    </rPh>
    <phoneticPr fontId="4"/>
  </si>
  <si>
    <t>20</t>
  </si>
  <si>
    <t>開成</t>
  </si>
  <si>
    <t>19</t>
  </si>
  <si>
    <t>若楠</t>
  </si>
  <si>
    <t>18</t>
  </si>
  <si>
    <t>新栄</t>
  </si>
  <si>
    <t>17</t>
  </si>
  <si>
    <t>蓮池</t>
  </si>
  <si>
    <t>16</t>
  </si>
  <si>
    <t>久保泉</t>
  </si>
  <si>
    <t>15</t>
  </si>
  <si>
    <t>金立</t>
  </si>
  <si>
    <t>14</t>
  </si>
  <si>
    <t>鍋島</t>
  </si>
  <si>
    <t>13</t>
  </si>
  <si>
    <t>本庄</t>
  </si>
  <si>
    <t>12</t>
  </si>
  <si>
    <t>北川副</t>
  </si>
  <si>
    <t>11</t>
  </si>
  <si>
    <t>高木瀬</t>
  </si>
  <si>
    <t>10</t>
  </si>
  <si>
    <t>兵庫</t>
  </si>
  <si>
    <t>9</t>
  </si>
  <si>
    <t>巨勢</t>
  </si>
  <si>
    <t>8</t>
  </si>
  <si>
    <t>嘉瀬</t>
  </si>
  <si>
    <t>7</t>
  </si>
  <si>
    <t>西与賀</t>
  </si>
  <si>
    <t>6</t>
  </si>
  <si>
    <t>神野</t>
  </si>
  <si>
    <t>5</t>
  </si>
  <si>
    <t>赤松</t>
  </si>
  <si>
    <t>4</t>
  </si>
  <si>
    <t>日新</t>
  </si>
  <si>
    <t>3</t>
  </si>
  <si>
    <t>循誘</t>
  </si>
  <si>
    <t>2</t>
    <phoneticPr fontId="4"/>
  </si>
  <si>
    <t>勧興</t>
  </si>
  <si>
    <t>1</t>
    <phoneticPr fontId="4"/>
  </si>
  <si>
    <t>総  数</t>
  </si>
  <si>
    <t>従業者数</t>
  </si>
  <si>
    <t>事業所数</t>
  </si>
  <si>
    <t>事業所数</t>
    <rPh sb="0" eb="3">
      <t>ジギョウショ</t>
    </rPh>
    <rPh sb="3" eb="4">
      <t>スウ</t>
    </rPh>
    <phoneticPr fontId="4"/>
  </si>
  <si>
    <t>会社以外の法人</t>
    <rPh sb="0" eb="2">
      <t>カイシャ</t>
    </rPh>
    <rPh sb="2" eb="4">
      <t>イガイ</t>
    </rPh>
    <rPh sb="5" eb="7">
      <t>ホウジン</t>
    </rPh>
    <phoneticPr fontId="4"/>
  </si>
  <si>
    <t>会社</t>
    <rPh sb="0" eb="2">
      <t>カイシャ</t>
    </rPh>
    <phoneticPr fontId="4"/>
  </si>
  <si>
    <t>うち法人</t>
    <rPh sb="2" eb="4">
      <t>ホウジン</t>
    </rPh>
    <phoneticPr fontId="4"/>
  </si>
  <si>
    <t>うち個人</t>
    <phoneticPr fontId="4"/>
  </si>
  <si>
    <t>派遣従業者のみ</t>
    <rPh sb="0" eb="2">
      <t>ハケン</t>
    </rPh>
    <rPh sb="2" eb="5">
      <t>ジュウギョウシャ</t>
    </rPh>
    <phoneticPr fontId="4"/>
  </si>
  <si>
    <t>30人以上</t>
  </si>
  <si>
    <t>20～29人</t>
  </si>
  <si>
    <t>10～19人</t>
    <phoneticPr fontId="4"/>
  </si>
  <si>
    <t>5～9人</t>
    <phoneticPr fontId="4"/>
  </si>
  <si>
    <t>1～4人</t>
    <phoneticPr fontId="4"/>
  </si>
  <si>
    <t>経 営 組 織 別 事 業 所 数 ・ 従 業 者 数</t>
    <rPh sb="0" eb="1">
      <t>キョウ</t>
    </rPh>
    <rPh sb="2" eb="3">
      <t>エイ</t>
    </rPh>
    <rPh sb="4" eb="5">
      <t>クミ</t>
    </rPh>
    <rPh sb="6" eb="7">
      <t>オリ</t>
    </rPh>
    <rPh sb="8" eb="9">
      <t>ベツ</t>
    </rPh>
    <rPh sb="10" eb="11">
      <t>コト</t>
    </rPh>
    <rPh sb="12" eb="13">
      <t>ギョウ</t>
    </rPh>
    <rPh sb="14" eb="15">
      <t>トコロ</t>
    </rPh>
    <rPh sb="16" eb="17">
      <t>スウ</t>
    </rPh>
    <rPh sb="20" eb="21">
      <t>ジュウ</t>
    </rPh>
    <rPh sb="22" eb="23">
      <t>ギョウ</t>
    </rPh>
    <rPh sb="24" eb="25">
      <t>モノ</t>
    </rPh>
    <rPh sb="26" eb="27">
      <t>スウ</t>
    </rPh>
    <phoneticPr fontId="4"/>
  </si>
  <si>
    <t>従 業 者 規 模 別 事 業 所 数・従 業 者 数</t>
    <rPh sb="20" eb="21">
      <t>ジュウ</t>
    </rPh>
    <rPh sb="22" eb="23">
      <t>ギョウ</t>
    </rPh>
    <rPh sb="24" eb="25">
      <t>シャ</t>
    </rPh>
    <rPh sb="26" eb="27">
      <t>スウ</t>
    </rPh>
    <phoneticPr fontId="4"/>
  </si>
  <si>
    <t>総　　数</t>
    <phoneticPr fontId="4"/>
  </si>
  <si>
    <t>校区</t>
    <rPh sb="0" eb="2">
      <t>コウク</t>
    </rPh>
    <phoneticPr fontId="4"/>
  </si>
  <si>
    <t>平成21年7月1日現在</t>
    <rPh sb="0" eb="2">
      <t>ヘイセイ</t>
    </rPh>
    <rPh sb="4" eb="5">
      <t>ネン</t>
    </rPh>
    <rPh sb="6" eb="7">
      <t>ガツ</t>
    </rPh>
    <rPh sb="8" eb="9">
      <t>ニチ</t>
    </rPh>
    <rPh sb="9" eb="11">
      <t>ゲンザイ</t>
    </rPh>
    <phoneticPr fontId="4"/>
  </si>
  <si>
    <t xml:space="preserve">及び経営組織別事業所数・従業者数（民営） </t>
    <rPh sb="0" eb="1">
      <t>オヨ</t>
    </rPh>
    <phoneticPr fontId="4"/>
  </si>
  <si>
    <t>46.  校区別・従業者規模別事業所数・従業者数</t>
    <rPh sb="20" eb="23">
      <t>ジュウギョウシャ</t>
    </rPh>
    <rPh sb="23" eb="24">
      <t>カズ</t>
    </rPh>
    <phoneticPr fontId="4"/>
  </si>
  <si>
    <t>〔3〕 　事 業 所</t>
    <rPh sb="5" eb="6">
      <t>コト</t>
    </rPh>
    <rPh sb="7" eb="8">
      <t>ギョウ</t>
    </rPh>
    <rPh sb="9" eb="10">
      <t>ショ</t>
    </rPh>
    <phoneticPr fontId="8"/>
  </si>
  <si>
    <t>※ご覧になりたい表の表番号またはタイトルをクリックすると該当の表を見ることができます。</t>
    <rPh sb="2" eb="3">
      <t>ラン</t>
    </rPh>
    <rPh sb="8" eb="9">
      <t>ヒョウ</t>
    </rPh>
    <rPh sb="10" eb="11">
      <t>ヒョウ</t>
    </rPh>
    <rPh sb="11" eb="13">
      <t>バンゴウ</t>
    </rPh>
    <rPh sb="28" eb="30">
      <t>ガイトウ</t>
    </rPh>
    <rPh sb="31" eb="32">
      <t>ヒョウ</t>
    </rPh>
    <rPh sb="33" eb="34">
      <t>ミ</t>
    </rPh>
    <phoneticPr fontId="8"/>
  </si>
  <si>
    <t>タイトル</t>
  </si>
  <si>
    <t>掲載年次・年度</t>
    <rPh sb="0" eb="2">
      <t>ケイサイ</t>
    </rPh>
    <rPh sb="2" eb="4">
      <t>ネンジ</t>
    </rPh>
    <rPh sb="5" eb="7">
      <t>ネンド</t>
    </rPh>
    <phoneticPr fontId="11"/>
  </si>
  <si>
    <t>平 成 23 年 佐 賀 市 統 計 デ ー タ</t>
    <rPh sb="0" eb="1">
      <t>ヒラ</t>
    </rPh>
    <rPh sb="2" eb="3">
      <t>シゲル</t>
    </rPh>
    <rPh sb="7" eb="8">
      <t>ネン</t>
    </rPh>
    <rPh sb="9" eb="10">
      <t>タスク</t>
    </rPh>
    <rPh sb="11" eb="12">
      <t>ガ</t>
    </rPh>
    <rPh sb="13" eb="14">
      <t>シ</t>
    </rPh>
    <rPh sb="15" eb="16">
      <t>オサム</t>
    </rPh>
    <rPh sb="17" eb="18">
      <t>ケイ</t>
    </rPh>
    <phoneticPr fontId="8"/>
  </si>
  <si>
    <t>校区別・産業大分類別民営事業所数及び従業者数</t>
    <rPh sb="4" eb="6">
      <t>サンギョウ</t>
    </rPh>
    <rPh sb="6" eb="9">
      <t>ダイブンルイ</t>
    </rPh>
    <rPh sb="9" eb="10">
      <t>ベツ</t>
    </rPh>
    <rPh sb="10" eb="12">
      <t>ミンエイ</t>
    </rPh>
    <rPh sb="12" eb="15">
      <t>ジギョウショ</t>
    </rPh>
    <rPh sb="15" eb="16">
      <t>スウ</t>
    </rPh>
    <rPh sb="16" eb="17">
      <t>オヨ</t>
    </rPh>
    <rPh sb="18" eb="21">
      <t>ジュウギョウシャ</t>
    </rPh>
    <rPh sb="21" eb="22">
      <t>カズ</t>
    </rPh>
    <phoneticPr fontId="3"/>
  </si>
  <si>
    <t>平成21年</t>
    <rPh sb="0" eb="2">
      <t>ヘイセイ</t>
    </rPh>
    <rPh sb="4" eb="5">
      <t>ネン</t>
    </rPh>
    <phoneticPr fontId="3"/>
  </si>
  <si>
    <t>（①「A～B農林漁業」～「E製造業」)
平成21年</t>
    <rPh sb="6" eb="8">
      <t>ノウリン</t>
    </rPh>
    <rPh sb="8" eb="10">
      <t>ギョギョウ</t>
    </rPh>
    <rPh sb="14" eb="17">
      <t>セイゾウギョウ</t>
    </rPh>
    <rPh sb="20" eb="22">
      <t>ヘイセイ</t>
    </rPh>
    <rPh sb="24" eb="25">
      <t>ネン</t>
    </rPh>
    <phoneticPr fontId="3"/>
  </si>
  <si>
    <t>(②「F電気・ガス・熱供給・水道業」～「Rサービス業」
平成21年</t>
    <rPh sb="4" eb="6">
      <t>デンキ</t>
    </rPh>
    <rPh sb="10" eb="11">
      <t>ネツ</t>
    </rPh>
    <rPh sb="11" eb="13">
      <t>キョウキュウ</t>
    </rPh>
    <rPh sb="14" eb="16">
      <t>スイドウ</t>
    </rPh>
    <rPh sb="16" eb="17">
      <t>ギョウ</t>
    </rPh>
    <rPh sb="25" eb="26">
      <t>ギョウ</t>
    </rPh>
    <rPh sb="28" eb="30">
      <t>ヘイセイ</t>
    </rPh>
    <rPh sb="32" eb="33">
      <t>ネン</t>
    </rPh>
    <phoneticPr fontId="3"/>
  </si>
</sst>
</file>

<file path=xl/styles.xml><?xml version="1.0" encoding="utf-8"?>
<styleSheet xmlns="http://schemas.openxmlformats.org/spreadsheetml/2006/main">
  <numFmts count="8">
    <numFmt numFmtId="178" formatCode="\ ###,###,##0;&quot;-&quot;###,###,##0"/>
    <numFmt numFmtId="179" formatCode="_ * #\ ##0_ ;_ * \-#,##0_ ;_ * &quot;-&quot;_ ;_ @_ "/>
    <numFmt numFmtId="181" formatCode="##,###,###,##0;&quot;-&quot;#,###,###,##0"/>
    <numFmt numFmtId="182" formatCode="###,###,##0;&quot;-&quot;##,###,##0"/>
    <numFmt numFmtId="183" formatCode="##,###,##0;&quot;-&quot;#,###,##0"/>
    <numFmt numFmtId="184" formatCode="\ ###,##0;&quot;-&quot;###,##0"/>
    <numFmt numFmtId="185" formatCode="##,##0;&quot;-&quot;#,##0"/>
    <numFmt numFmtId="186" formatCode="###,##0;&quot;-&quot;##,##0"/>
  </numFmts>
  <fonts count="39">
    <font>
      <sz val="10"/>
      <color theme="1"/>
      <name val="ＭＳ 明朝"/>
      <family val="1"/>
      <charset val="128"/>
    </font>
    <font>
      <sz val="11"/>
      <name val="ＭＳ Ｐゴシック"/>
      <family val="3"/>
      <charset val="128"/>
    </font>
    <font>
      <sz val="10"/>
      <name val="ＭＳ 明朝"/>
      <family val="1"/>
      <charset val="128"/>
    </font>
    <font>
      <sz val="6"/>
      <name val="ＭＳ 明朝"/>
      <family val="1"/>
      <charset val="128"/>
    </font>
    <font>
      <sz val="6"/>
      <name val="ＭＳ Ｐ明朝"/>
      <family val="1"/>
      <charset val="128"/>
    </font>
    <font>
      <b/>
      <sz val="14"/>
      <color indexed="8"/>
      <name val="ＭＳ Ｐゴシック"/>
      <family val="3"/>
      <charset val="128"/>
    </font>
    <font>
      <b/>
      <sz val="14"/>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0"/>
      <name val="ＭＳ Ｐゴシック"/>
      <family val="3"/>
      <charset val="128"/>
    </font>
    <font>
      <sz val="11"/>
      <name val="明朝"/>
      <family val="1"/>
      <charset val="128"/>
    </font>
    <font>
      <sz val="14"/>
      <name val="ＭＳ Ｐゴシック"/>
      <family val="3"/>
      <charset val="128"/>
    </font>
    <font>
      <b/>
      <sz val="12"/>
      <name val="ＭＳ Ｐゴシック"/>
      <family val="3"/>
      <charset val="128"/>
    </font>
    <font>
      <u/>
      <sz val="10"/>
      <color indexed="12"/>
      <name val="ＭＳ 明朝"/>
      <family val="1"/>
      <charset val="128"/>
    </font>
    <font>
      <sz val="12"/>
      <name val="ＭＳ Ｐゴシック"/>
      <family val="3"/>
      <charset val="128"/>
    </font>
    <font>
      <u/>
      <sz val="11"/>
      <color indexed="12"/>
      <name val="明朝"/>
      <family val="1"/>
      <charset val="128"/>
    </font>
    <font>
      <sz val="10"/>
      <color theme="1"/>
      <name val="ＭＳ 明朝"/>
      <family val="1"/>
      <charset val="128"/>
    </font>
    <font>
      <sz val="10"/>
      <color theme="0"/>
      <name val="ＭＳ 明朝"/>
      <family val="1"/>
      <charset val="128"/>
    </font>
    <font>
      <sz val="9"/>
      <color theme="1"/>
      <name val="Times New Roman"/>
      <family val="1"/>
    </font>
    <font>
      <b/>
      <sz val="10"/>
      <color theme="0"/>
      <name val="ＭＳ 明朝"/>
      <family val="1"/>
      <charset val="128"/>
    </font>
    <font>
      <sz val="10"/>
      <color rgb="FF9C6500"/>
      <name val="ＭＳ 明朝"/>
      <family val="1"/>
      <charset val="128"/>
    </font>
    <font>
      <sz val="10"/>
      <color rgb="FFFA7D00"/>
      <name val="ＭＳ 明朝"/>
      <family val="1"/>
      <charset val="128"/>
    </font>
    <font>
      <sz val="10"/>
      <color rgb="FF9C0006"/>
      <name val="ＭＳ 明朝"/>
      <family val="1"/>
      <charset val="128"/>
    </font>
    <font>
      <b/>
      <sz val="10"/>
      <color rgb="FFFA7D00"/>
      <name val="ＭＳ 明朝"/>
      <family val="1"/>
      <charset val="128"/>
    </font>
    <font>
      <sz val="10"/>
      <color rgb="FFFF0000"/>
      <name val="ＭＳ 明朝"/>
      <family val="1"/>
      <charset val="128"/>
    </font>
    <font>
      <b/>
      <sz val="15"/>
      <color theme="3"/>
      <name val="ＭＳ 明朝"/>
      <family val="1"/>
      <charset val="128"/>
    </font>
    <font>
      <b/>
      <sz val="13"/>
      <color theme="3"/>
      <name val="ＭＳ 明朝"/>
      <family val="1"/>
      <charset val="128"/>
    </font>
    <font>
      <b/>
      <sz val="11"/>
      <color theme="3"/>
      <name val="ＭＳ 明朝"/>
      <family val="1"/>
      <charset val="128"/>
    </font>
    <font>
      <b/>
      <sz val="10"/>
      <color theme="1"/>
      <name val="ＭＳ 明朝"/>
      <family val="1"/>
      <charset val="128"/>
    </font>
    <font>
      <b/>
      <sz val="10"/>
      <color rgb="FF3F3F3F"/>
      <name val="ＭＳ 明朝"/>
      <family val="1"/>
      <charset val="128"/>
    </font>
    <font>
      <i/>
      <sz val="10"/>
      <color rgb="FF7F7F7F"/>
      <name val="ＭＳ 明朝"/>
      <family val="1"/>
      <charset val="128"/>
    </font>
    <font>
      <sz val="10"/>
      <color rgb="FF3F3F76"/>
      <name val="ＭＳ 明朝"/>
      <family val="1"/>
      <charset val="128"/>
    </font>
    <font>
      <sz val="10"/>
      <color rgb="FF006100"/>
      <name val="ＭＳ 明朝"/>
      <family val="1"/>
      <charset val="128"/>
    </font>
    <font>
      <b/>
      <sz val="20"/>
      <color theme="3" tint="-0.499984740745262"/>
      <name val="ＭＳ Ｐゴシック"/>
      <family val="3"/>
      <charset val="128"/>
    </font>
    <font>
      <b/>
      <sz val="24"/>
      <color theme="2" tint="-0.89999084444715716"/>
      <name val="ＭＳ Ｐゴシック"/>
      <family val="3"/>
      <charset val="128"/>
    </font>
    <font>
      <b/>
      <sz val="12"/>
      <color rgb="FFFFFF00"/>
      <name val="ＭＳ Ｐゴシック"/>
      <family val="3"/>
      <charset val="128"/>
    </font>
    <font>
      <b/>
      <sz val="12"/>
      <color indexed="12"/>
      <name val="ＭＳ Ｐゴシック"/>
      <family val="3"/>
      <charset val="128"/>
      <scheme val="minor"/>
    </font>
    <font>
      <sz val="12"/>
      <color indexed="12"/>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499984740745262"/>
        <bgColor indexed="64"/>
      </patternFill>
    </fill>
    <fill>
      <patternFill patternType="solid">
        <fgColor rgb="FFF8D8E6"/>
        <bgColor indexed="64"/>
      </patternFill>
    </fill>
  </fills>
  <borders count="93">
    <border>
      <left/>
      <right/>
      <top/>
      <bottom/>
      <diagonal/>
    </border>
    <border>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hair">
        <color indexed="64"/>
      </top>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9" fillId="0" borderId="0" applyFill="0" applyBorder="0">
      <alignment vertical="center"/>
    </xf>
    <xf numFmtId="0" fontId="20" fillId="26" borderId="85" applyNumberFormat="0" applyAlignment="0" applyProtection="0">
      <alignment vertical="center"/>
    </xf>
    <xf numFmtId="0" fontId="21" fillId="27"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2" fillId="0" borderId="86" applyNumberFormat="0" applyFill="0" applyAlignment="0" applyProtection="0">
      <alignment vertical="center"/>
    </xf>
    <xf numFmtId="0" fontId="23" fillId="28" borderId="0" applyNumberFormat="0" applyBorder="0" applyAlignment="0" applyProtection="0">
      <alignment vertical="center"/>
    </xf>
    <xf numFmtId="0" fontId="24" fillId="29" borderId="87" applyNumberFormat="0" applyAlignment="0" applyProtection="0">
      <alignment vertical="center"/>
    </xf>
    <xf numFmtId="0" fontId="25" fillId="0" borderId="0" applyNumberFormat="0" applyFill="0" applyBorder="0" applyAlignment="0" applyProtection="0">
      <alignment vertical="center"/>
    </xf>
    <xf numFmtId="38" fontId="11" fillId="0" borderId="0" applyFont="0" applyFill="0" applyBorder="0" applyAlignment="0" applyProtection="0"/>
    <xf numFmtId="0" fontId="26" fillId="0" borderId="88" applyNumberFormat="0" applyFill="0" applyAlignment="0" applyProtection="0">
      <alignment vertical="center"/>
    </xf>
    <xf numFmtId="0" fontId="27" fillId="0" borderId="89" applyNumberFormat="0" applyFill="0" applyAlignment="0" applyProtection="0">
      <alignment vertical="center"/>
    </xf>
    <xf numFmtId="0" fontId="28" fillId="0" borderId="90" applyNumberFormat="0" applyFill="0" applyAlignment="0" applyProtection="0">
      <alignment vertical="center"/>
    </xf>
    <xf numFmtId="0" fontId="28" fillId="0" borderId="0" applyNumberFormat="0" applyFill="0" applyBorder="0" applyAlignment="0" applyProtection="0">
      <alignment vertical="center"/>
    </xf>
    <xf numFmtId="0" fontId="29" fillId="0" borderId="91" applyNumberFormat="0" applyFill="0" applyAlignment="0" applyProtection="0">
      <alignment vertical="center"/>
    </xf>
    <xf numFmtId="0" fontId="30" fillId="29" borderId="92" applyNumberFormat="0" applyAlignment="0" applyProtection="0">
      <alignment vertical="center"/>
    </xf>
    <xf numFmtId="0" fontId="31" fillId="0" borderId="0" applyNumberFormat="0" applyFill="0" applyBorder="0" applyAlignment="0" applyProtection="0">
      <alignment vertical="center"/>
    </xf>
    <xf numFmtId="0" fontId="17" fillId="0" borderId="0" applyFill="0" applyBorder="0">
      <alignment horizontal="center" vertical="center"/>
    </xf>
    <xf numFmtId="0" fontId="32" fillId="30" borderId="87" applyNumberFormat="0" applyAlignment="0" applyProtection="0">
      <alignment vertical="center"/>
    </xf>
    <xf numFmtId="0" fontId="1" fillId="0" borderId="0"/>
    <xf numFmtId="0" fontId="2" fillId="0" borderId="0"/>
    <xf numFmtId="0" fontId="11" fillId="0" borderId="0"/>
    <xf numFmtId="0" fontId="11" fillId="0" borderId="0"/>
    <xf numFmtId="0" fontId="2" fillId="0" borderId="0"/>
    <xf numFmtId="0" fontId="33" fillId="31" borderId="0" applyNumberFormat="0" applyBorder="0" applyAlignment="0" applyProtection="0">
      <alignment vertical="center"/>
    </xf>
  </cellStyleXfs>
  <cellXfs count="401">
    <xf numFmtId="0" fontId="0" fillId="0" borderId="0" xfId="0">
      <alignment vertical="center"/>
    </xf>
    <xf numFmtId="0" fontId="2" fillId="0" borderId="0" xfId="0" applyNumberFormat="1" applyFont="1" applyFill="1" applyAlignment="1">
      <alignment vertical="center"/>
    </xf>
    <xf numFmtId="0" fontId="2" fillId="0" borderId="0" xfId="0" applyFont="1" applyFill="1" applyBorder="1" applyAlignment="1">
      <alignment vertical="center"/>
    </xf>
    <xf numFmtId="179" fontId="7" fillId="0" borderId="0" xfId="0" quotePrefix="1"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0" fontId="2" fillId="0" borderId="1" xfId="0" applyNumberFormat="1" applyFont="1" applyFill="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2" fillId="0" borderId="2" xfId="0" applyNumberFormat="1" applyFont="1" applyFill="1" applyBorder="1" applyAlignment="1">
      <alignment horizontal="left" vertical="center"/>
    </xf>
    <xf numFmtId="0" fontId="2" fillId="0" borderId="2" xfId="0" applyNumberFormat="1" applyFont="1" applyFill="1" applyBorder="1" applyAlignment="1">
      <alignment horizontal="distributed" vertical="center"/>
    </xf>
    <xf numFmtId="0" fontId="2" fillId="0" borderId="3" xfId="0" applyNumberFormat="1" applyFont="1" applyFill="1" applyBorder="1" applyAlignment="1">
      <alignment horizontal="left" vertical="center"/>
    </xf>
    <xf numFmtId="0" fontId="2" fillId="0" borderId="0" xfId="0" applyNumberFormat="1" applyFont="1" applyFill="1" applyBorder="1" applyAlignment="1">
      <alignment horizontal="distributed" vertical="center"/>
    </xf>
    <xf numFmtId="0" fontId="0" fillId="0" borderId="0" xfId="0" applyBorder="1" applyAlignment="1">
      <alignment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center" vertical="center" wrapText="1"/>
    </xf>
    <xf numFmtId="0" fontId="2" fillId="0" borderId="0" xfId="0" applyFont="1" applyBorder="1" applyAlignment="1">
      <alignment vertical="center"/>
    </xf>
    <xf numFmtId="0" fontId="2" fillId="0" borderId="5" xfId="0" applyNumberFormat="1" applyFont="1" applyFill="1" applyBorder="1" applyAlignment="1">
      <alignment horizontal="distributed" vertical="center"/>
    </xf>
    <xf numFmtId="179" fontId="2" fillId="0" borderId="6" xfId="0" quotePrefix="1" applyNumberFormat="1" applyFont="1" applyFill="1" applyBorder="1" applyAlignment="1">
      <alignment horizontal="right" vertical="center"/>
    </xf>
    <xf numFmtId="179" fontId="2" fillId="0" borderId="7" xfId="0" quotePrefix="1" applyNumberFormat="1" applyFont="1" applyFill="1" applyBorder="1" applyAlignment="1">
      <alignment horizontal="right" vertical="center"/>
    </xf>
    <xf numFmtId="179" fontId="2" fillId="0" borderId="8" xfId="0" quotePrefix="1" applyNumberFormat="1" applyFont="1" applyFill="1" applyBorder="1" applyAlignment="1">
      <alignment horizontal="right" vertical="center"/>
    </xf>
    <xf numFmtId="179" fontId="2" fillId="0" borderId="9" xfId="0" quotePrefix="1" applyNumberFormat="1" applyFont="1" applyFill="1" applyBorder="1" applyAlignment="1">
      <alignment horizontal="right" vertical="center"/>
    </xf>
    <xf numFmtId="179" fontId="2" fillId="0" borderId="10" xfId="0" quotePrefix="1" applyNumberFormat="1" applyFont="1" applyFill="1" applyBorder="1" applyAlignment="1">
      <alignment horizontal="right" vertical="center"/>
    </xf>
    <xf numFmtId="179" fontId="2" fillId="0" borderId="11" xfId="0" quotePrefix="1"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179" fontId="2" fillId="0" borderId="9"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12" xfId="0" applyNumberFormat="1" applyFont="1" applyFill="1" applyBorder="1" applyAlignment="1">
      <alignment horizontal="right" vertical="center"/>
    </xf>
    <xf numFmtId="179" fontId="2" fillId="0" borderId="13" xfId="0" applyNumberFormat="1" applyFont="1" applyFill="1" applyBorder="1" applyAlignment="1">
      <alignment horizontal="right" vertical="center"/>
    </xf>
    <xf numFmtId="179" fontId="2" fillId="0" borderId="14" xfId="0" applyNumberFormat="1" applyFont="1" applyFill="1" applyBorder="1" applyAlignment="1">
      <alignment horizontal="right" vertical="center"/>
    </xf>
    <xf numFmtId="0" fontId="6" fillId="0" borderId="0" xfId="0" applyFont="1" applyFill="1" applyAlignment="1">
      <alignment horizontal="right" vertical="center"/>
    </xf>
    <xf numFmtId="0" fontId="2" fillId="0" borderId="2" xfId="0" applyNumberFormat="1" applyFont="1" applyFill="1" applyBorder="1" applyAlignment="1">
      <alignment vertical="center"/>
    </xf>
    <xf numFmtId="0" fontId="2" fillId="0" borderId="0" xfId="0" applyNumberFormat="1" applyFont="1" applyFill="1" applyBorder="1" applyAlignment="1">
      <alignment horizontal="center" vertical="center" wrapText="1"/>
    </xf>
    <xf numFmtId="0" fontId="0" fillId="0" borderId="15"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2" fillId="0" borderId="16" xfId="0" applyFont="1" applyFill="1" applyBorder="1" applyAlignment="1">
      <alignment horizontal="center" vertical="center"/>
    </xf>
    <xf numFmtId="0" fontId="2" fillId="0" borderId="0" xfId="45"/>
    <xf numFmtId="0" fontId="2" fillId="0" borderId="0" xfId="45" applyNumberFormat="1" applyFont="1" applyFill="1" applyBorder="1" applyAlignment="1">
      <alignment vertical="center"/>
    </xf>
    <xf numFmtId="49" fontId="2" fillId="0" borderId="3" xfId="45" applyNumberFormat="1" applyFont="1" applyFill="1" applyBorder="1" applyAlignment="1">
      <alignment horizontal="distributed" vertical="center"/>
    </xf>
    <xf numFmtId="0" fontId="2" fillId="0" borderId="3" xfId="45" applyFont="1" applyFill="1" applyBorder="1" applyAlignment="1">
      <alignment horizontal="distributed" vertical="center"/>
    </xf>
    <xf numFmtId="0" fontId="2" fillId="0" borderId="3" xfId="45" applyNumberFormat="1" applyFont="1" applyFill="1" applyBorder="1" applyAlignment="1">
      <alignment vertical="center"/>
    </xf>
    <xf numFmtId="179" fontId="2" fillId="0" borderId="12" xfId="45" applyNumberFormat="1" applyFont="1" applyFill="1" applyBorder="1" applyAlignment="1">
      <alignment horizontal="right" vertical="center"/>
    </xf>
    <xf numFmtId="179" fontId="2" fillId="0" borderId="12" xfId="45" quotePrefix="1" applyNumberFormat="1" applyFont="1" applyFill="1" applyBorder="1" applyAlignment="1">
      <alignment horizontal="right" vertical="center"/>
    </xf>
    <xf numFmtId="179" fontId="2" fillId="0" borderId="14" xfId="45" quotePrefix="1" applyNumberFormat="1" applyFont="1" applyFill="1" applyBorder="1" applyAlignment="1">
      <alignment horizontal="right" vertical="center"/>
    </xf>
    <xf numFmtId="179" fontId="2" fillId="0" borderId="13" xfId="45" quotePrefix="1" applyNumberFormat="1" applyFont="1" applyFill="1" applyBorder="1" applyAlignment="1">
      <alignment horizontal="right" vertical="center"/>
    </xf>
    <xf numFmtId="49" fontId="2" fillId="0" borderId="14" xfId="45" applyNumberFormat="1" applyFont="1" applyFill="1" applyBorder="1" applyAlignment="1">
      <alignment horizontal="distributed" vertical="center"/>
    </xf>
    <xf numFmtId="49" fontId="2" fillId="0" borderId="2" xfId="45" applyNumberFormat="1" applyFont="1" applyFill="1" applyBorder="1" applyAlignment="1">
      <alignment horizontal="distributed" vertical="center"/>
    </xf>
    <xf numFmtId="0" fontId="2" fillId="0" borderId="2" xfId="45" applyFont="1" applyFill="1" applyBorder="1" applyAlignment="1">
      <alignment horizontal="distributed" vertical="center"/>
    </xf>
    <xf numFmtId="0" fontId="2" fillId="0" borderId="2" xfId="45" applyNumberFormat="1" applyFont="1" applyFill="1" applyBorder="1" applyAlignment="1">
      <alignment vertical="center"/>
    </xf>
    <xf numFmtId="179" fontId="2" fillId="0" borderId="9" xfId="45" applyNumberFormat="1" applyFont="1" applyFill="1" applyBorder="1" applyAlignment="1">
      <alignment horizontal="right" vertical="center"/>
    </xf>
    <xf numFmtId="179" fontId="2" fillId="0" borderId="11" xfId="45" applyNumberFormat="1" applyFont="1" applyFill="1" applyBorder="1" applyAlignment="1">
      <alignment horizontal="right" vertical="center"/>
    </xf>
    <xf numFmtId="179" fontId="2" fillId="0" borderId="10" xfId="45" applyNumberFormat="1" applyFont="1" applyFill="1" applyBorder="1" applyAlignment="1">
      <alignment horizontal="right" vertical="center"/>
    </xf>
    <xf numFmtId="179" fontId="2" fillId="0" borderId="9" xfId="45" quotePrefix="1" applyNumberFormat="1" applyFont="1" applyFill="1" applyBorder="1" applyAlignment="1">
      <alignment horizontal="right" vertical="center"/>
    </xf>
    <xf numFmtId="49" fontId="2" fillId="0" borderId="11" xfId="45" applyNumberFormat="1" applyFont="1" applyFill="1" applyBorder="1" applyAlignment="1">
      <alignment horizontal="distributed" vertical="center"/>
    </xf>
    <xf numFmtId="179" fontId="2" fillId="0" borderId="19" xfId="45" applyNumberFormat="1" applyFont="1" applyFill="1" applyBorder="1" applyAlignment="1">
      <alignment horizontal="right" vertical="center"/>
    </xf>
    <xf numFmtId="179" fontId="2" fillId="0" borderId="20" xfId="45" applyNumberFormat="1" applyFont="1" applyFill="1" applyBorder="1" applyAlignment="1">
      <alignment horizontal="right" vertical="center"/>
    </xf>
    <xf numFmtId="179" fontId="2" fillId="0" borderId="21" xfId="45" applyNumberFormat="1" applyFont="1" applyFill="1" applyBorder="1" applyAlignment="1">
      <alignment horizontal="right" vertical="center"/>
    </xf>
    <xf numFmtId="179" fontId="2" fillId="0" borderId="11" xfId="45" quotePrefix="1" applyNumberFormat="1" applyFont="1" applyFill="1" applyBorder="1" applyAlignment="1">
      <alignment horizontal="right" vertical="center"/>
    </xf>
    <xf numFmtId="179" fontId="2" fillId="0" borderId="10" xfId="45" quotePrefix="1" applyNumberFormat="1" applyFont="1" applyFill="1" applyBorder="1" applyAlignment="1">
      <alignment horizontal="right" vertical="center"/>
    </xf>
    <xf numFmtId="0" fontId="2" fillId="0" borderId="2" xfId="45" applyNumberFormat="1" applyFont="1" applyFill="1" applyBorder="1" applyAlignment="1">
      <alignment horizontal="distributed" vertical="center"/>
    </xf>
    <xf numFmtId="0" fontId="2" fillId="0" borderId="2" xfId="48" applyNumberFormat="1" applyFont="1" applyFill="1" applyBorder="1" applyAlignment="1">
      <alignment vertical="center"/>
    </xf>
    <xf numFmtId="179" fontId="2" fillId="0" borderId="6" xfId="45" applyNumberFormat="1" applyFont="1" applyFill="1" applyBorder="1" applyAlignment="1">
      <alignment vertical="center"/>
    </xf>
    <xf numFmtId="179" fontId="2" fillId="0" borderId="9" xfId="45" applyNumberFormat="1" applyFont="1" applyFill="1" applyBorder="1" applyAlignment="1">
      <alignment vertical="center"/>
    </xf>
    <xf numFmtId="0" fontId="2" fillId="0" borderId="0" xfId="45" applyBorder="1"/>
    <xf numFmtId="49" fontId="2" fillId="0" borderId="22" xfId="45" applyNumberFormat="1" applyFont="1" applyFill="1" applyBorder="1" applyAlignment="1">
      <alignment horizontal="distributed" vertical="center"/>
    </xf>
    <xf numFmtId="0" fontId="2" fillId="0" borderId="22" xfId="45" applyNumberFormat="1" applyFont="1" applyFill="1" applyBorder="1" applyAlignment="1">
      <alignment horizontal="distributed" vertical="center"/>
    </xf>
    <xf numFmtId="0" fontId="2" fillId="0" borderId="22" xfId="45" applyNumberFormat="1" applyFont="1" applyFill="1" applyBorder="1" applyAlignment="1">
      <alignment vertical="center"/>
    </xf>
    <xf numFmtId="179" fontId="2" fillId="0" borderId="23" xfId="45" quotePrefix="1" applyNumberFormat="1" applyFont="1" applyFill="1" applyBorder="1" applyAlignment="1">
      <alignment horizontal="right" vertical="center"/>
    </xf>
    <xf numFmtId="179" fontId="2" fillId="0" borderId="23" xfId="45" applyNumberFormat="1" applyFont="1" applyFill="1" applyBorder="1" applyAlignment="1">
      <alignment horizontal="right" vertical="center"/>
    </xf>
    <xf numFmtId="179" fontId="2" fillId="0" borderId="24" xfId="45" applyNumberFormat="1" applyFont="1" applyFill="1" applyBorder="1" applyAlignment="1">
      <alignment horizontal="right" vertical="center"/>
    </xf>
    <xf numFmtId="179" fontId="2" fillId="0" borderId="7" xfId="45" quotePrefix="1" applyNumberFormat="1" applyFont="1" applyFill="1" applyBorder="1" applyAlignment="1">
      <alignment horizontal="right" vertical="center"/>
    </xf>
    <xf numFmtId="179" fontId="2" fillId="0" borderId="6" xfId="45" quotePrefix="1" applyNumberFormat="1" applyFont="1" applyFill="1" applyBorder="1" applyAlignment="1">
      <alignment horizontal="right" vertical="center"/>
    </xf>
    <xf numFmtId="49" fontId="2" fillId="0" borderId="24" xfId="45" applyNumberFormat="1" applyFont="1" applyFill="1" applyBorder="1" applyAlignment="1">
      <alignment horizontal="distributed" vertical="center"/>
    </xf>
    <xf numFmtId="0" fontId="2" fillId="0" borderId="1" xfId="45" applyFont="1" applyFill="1" applyBorder="1" applyAlignment="1">
      <alignment horizontal="distributed" vertical="center" justifyLastLine="1"/>
    </xf>
    <xf numFmtId="178" fontId="2" fillId="0" borderId="16" xfId="45" applyNumberFormat="1" applyFont="1" applyFill="1" applyBorder="1" applyAlignment="1">
      <alignment horizontal="center" vertical="center" wrapText="1"/>
    </xf>
    <xf numFmtId="0" fontId="2" fillId="0" borderId="25" xfId="45" applyFont="1" applyBorder="1" applyAlignment="1">
      <alignment horizontal="center" vertical="center" wrapText="1"/>
    </xf>
    <xf numFmtId="0" fontId="2" fillId="0" borderId="26" xfId="45" applyFont="1" applyBorder="1" applyAlignment="1">
      <alignment horizontal="center" vertical="center" wrapText="1"/>
    </xf>
    <xf numFmtId="178" fontId="2" fillId="0" borderId="17" xfId="45" applyNumberFormat="1" applyFont="1" applyFill="1" applyBorder="1" applyAlignment="1">
      <alignment horizontal="center" vertical="center" wrapText="1"/>
    </xf>
    <xf numFmtId="0" fontId="2" fillId="0" borderId="27" xfId="45" applyFont="1" applyFill="1" applyBorder="1" applyAlignment="1">
      <alignment horizontal="distributed" vertical="center" justifyLastLine="1"/>
    </xf>
    <xf numFmtId="0" fontId="2" fillId="0" borderId="0" xfId="45" applyFont="1" applyFill="1" applyBorder="1" applyAlignment="1">
      <alignment horizontal="distributed" vertical="center" justifyLastLine="1"/>
    </xf>
    <xf numFmtId="0" fontId="2" fillId="0" borderId="28" xfId="45" applyFont="1" applyFill="1" applyBorder="1" applyAlignment="1">
      <alignment horizontal="distributed" vertical="center" justifyLastLine="1"/>
    </xf>
    <xf numFmtId="0" fontId="2" fillId="0" borderId="4" xfId="45" applyFont="1" applyFill="1" applyBorder="1" applyAlignment="1">
      <alignment horizontal="distributed" vertical="center" justifyLastLine="1"/>
    </xf>
    <xf numFmtId="0" fontId="2" fillId="0" borderId="4" xfId="45" applyFont="1" applyBorder="1" applyAlignment="1">
      <alignment vertical="center" justifyLastLine="1"/>
    </xf>
    <xf numFmtId="0" fontId="2" fillId="0" borderId="29" xfId="45" applyFont="1" applyFill="1" applyBorder="1" applyAlignment="1">
      <alignment horizontal="distributed" vertical="center" justifyLastLine="1"/>
    </xf>
    <xf numFmtId="0" fontId="2" fillId="0" borderId="0" xfId="45" applyFont="1" applyAlignment="1">
      <alignment horizontal="right" vertical="center"/>
    </xf>
    <xf numFmtId="0" fontId="2" fillId="0" borderId="0" xfId="45" applyFont="1" applyAlignment="1">
      <alignment vertical="center"/>
    </xf>
    <xf numFmtId="0" fontId="2" fillId="0" borderId="0" xfId="45" applyFont="1" applyBorder="1" applyAlignment="1">
      <alignment vertical="center"/>
    </xf>
    <xf numFmtId="0" fontId="9" fillId="0" borderId="0" xfId="45" applyFont="1" applyAlignment="1">
      <alignment vertical="center"/>
    </xf>
    <xf numFmtId="0" fontId="9" fillId="0" borderId="0" xfId="45" applyFont="1" applyBorder="1" applyAlignment="1">
      <alignment vertical="center"/>
    </xf>
    <xf numFmtId="0" fontId="7" fillId="0" borderId="0" xfId="45" applyFont="1" applyAlignment="1">
      <alignment vertical="center"/>
    </xf>
    <xf numFmtId="49" fontId="7" fillId="0" borderId="0" xfId="45" applyNumberFormat="1" applyFont="1" applyBorder="1" applyAlignment="1">
      <alignment horizontal="center" vertical="center"/>
    </xf>
    <xf numFmtId="49" fontId="2" fillId="0" borderId="0" xfId="45" applyNumberFormat="1" applyFont="1" applyBorder="1" applyAlignment="1">
      <alignment horizontal="left" vertical="center"/>
    </xf>
    <xf numFmtId="49" fontId="7" fillId="0" borderId="14" xfId="45" applyNumberFormat="1" applyFont="1" applyFill="1" applyBorder="1" applyAlignment="1">
      <alignment horizontal="distributed" vertical="center"/>
    </xf>
    <xf numFmtId="49" fontId="2" fillId="0" borderId="3" xfId="45" applyNumberFormat="1" applyFont="1" applyFill="1" applyBorder="1" applyAlignment="1">
      <alignment horizontal="right" vertical="center"/>
    </xf>
    <xf numFmtId="49" fontId="7" fillId="0" borderId="11" xfId="45" applyNumberFormat="1" applyFont="1" applyFill="1" applyBorder="1" applyAlignment="1">
      <alignment horizontal="distributed" vertical="center"/>
    </xf>
    <xf numFmtId="49" fontId="2" fillId="0" borderId="2" xfId="45" applyNumberFormat="1" applyFont="1" applyFill="1" applyBorder="1" applyAlignment="1">
      <alignment horizontal="right" vertical="center"/>
    </xf>
    <xf numFmtId="49" fontId="2" fillId="0" borderId="2" xfId="45" applyNumberFormat="1" applyFont="1" applyFill="1" applyBorder="1" applyAlignment="1">
      <alignment vertical="center"/>
    </xf>
    <xf numFmtId="49" fontId="7" fillId="0" borderId="11" xfId="45" applyNumberFormat="1" applyFont="1" applyFill="1" applyBorder="1" applyAlignment="1">
      <alignment horizontal="distributed" vertical="center" wrapText="1"/>
    </xf>
    <xf numFmtId="49" fontId="2" fillId="0" borderId="2" xfId="45" applyNumberFormat="1" applyFont="1" applyFill="1" applyBorder="1" applyAlignment="1">
      <alignment horizontal="distributed" vertical="center" wrapText="1"/>
    </xf>
    <xf numFmtId="0" fontId="7" fillId="0" borderId="0" xfId="45" applyFont="1" applyAlignment="1">
      <alignment horizontal="center" vertical="center"/>
    </xf>
    <xf numFmtId="0" fontId="7" fillId="0" borderId="0" xfId="45" applyFont="1" applyBorder="1" applyAlignment="1">
      <alignment horizontal="center" vertical="center"/>
    </xf>
    <xf numFmtId="179" fontId="2" fillId="0" borderId="30" xfId="45" quotePrefix="1" applyNumberFormat="1" applyFont="1" applyFill="1" applyBorder="1" applyAlignment="1">
      <alignment horizontal="right" vertical="center"/>
    </xf>
    <xf numFmtId="179" fontId="2" fillId="0" borderId="24" xfId="45" quotePrefix="1" applyNumberFormat="1" applyFont="1" applyFill="1" applyBorder="1" applyAlignment="1">
      <alignment horizontal="right" vertical="center"/>
    </xf>
    <xf numFmtId="0" fontId="7" fillId="0" borderId="28" xfId="45" applyFont="1" applyFill="1" applyBorder="1" applyAlignment="1">
      <alignment horizontal="distributed" vertical="center" justifyLastLine="1"/>
    </xf>
    <xf numFmtId="49" fontId="2" fillId="0" borderId="22" xfId="45" applyNumberFormat="1" applyFont="1" applyFill="1" applyBorder="1" applyAlignment="1">
      <alignment vertical="center"/>
    </xf>
    <xf numFmtId="0" fontId="7" fillId="0" borderId="27" xfId="45" applyFont="1" applyFill="1" applyBorder="1" applyAlignment="1">
      <alignment horizontal="distributed" vertical="center" justifyLastLine="1"/>
    </xf>
    <xf numFmtId="0" fontId="7" fillId="0" borderId="29" xfId="45" applyFont="1" applyFill="1" applyBorder="1" applyAlignment="1">
      <alignment horizontal="distributed" vertical="center" justifyLastLine="1"/>
    </xf>
    <xf numFmtId="0" fontId="6" fillId="0" borderId="0" xfId="45" applyFont="1" applyAlignment="1">
      <alignment horizontal="center" vertical="center"/>
    </xf>
    <xf numFmtId="49" fontId="9" fillId="0" borderId="0" xfId="45" applyNumberFormat="1" applyFont="1" applyBorder="1" applyAlignment="1">
      <alignment horizontal="center" vertical="center"/>
    </xf>
    <xf numFmtId="179" fontId="2" fillId="0" borderId="13" xfId="45" applyNumberFormat="1" applyFont="1" applyFill="1" applyBorder="1" applyAlignment="1">
      <alignment horizontal="right" vertical="center"/>
    </xf>
    <xf numFmtId="49" fontId="7" fillId="0" borderId="24" xfId="45" applyNumberFormat="1" applyFont="1" applyFill="1" applyBorder="1" applyAlignment="1">
      <alignment horizontal="distributed" vertical="center"/>
    </xf>
    <xf numFmtId="179" fontId="2" fillId="0" borderId="21" xfId="45" quotePrefix="1" applyNumberFormat="1" applyFont="1" applyFill="1" applyBorder="1" applyAlignment="1">
      <alignment horizontal="right" vertical="center"/>
    </xf>
    <xf numFmtId="179" fontId="2" fillId="0" borderId="19" xfId="45" quotePrefix="1" applyNumberFormat="1" applyFont="1" applyFill="1" applyBorder="1" applyAlignment="1">
      <alignment horizontal="right" vertical="center"/>
    </xf>
    <xf numFmtId="179" fontId="2" fillId="0" borderId="20" xfId="45" quotePrefix="1" applyNumberFormat="1" applyFont="1" applyFill="1" applyBorder="1" applyAlignment="1">
      <alignment horizontal="right" vertical="center"/>
    </xf>
    <xf numFmtId="49" fontId="2" fillId="0" borderId="20" xfId="45" applyNumberFormat="1" applyFont="1" applyFill="1" applyBorder="1" applyAlignment="1">
      <alignment horizontal="distributed" vertical="center"/>
    </xf>
    <xf numFmtId="49" fontId="2" fillId="0" borderId="31" xfId="45" applyNumberFormat="1" applyFont="1" applyFill="1" applyBorder="1" applyAlignment="1">
      <alignment horizontal="distributed" vertical="center"/>
    </xf>
    <xf numFmtId="49" fontId="2" fillId="0" borderId="31" xfId="45" applyNumberFormat="1" applyFont="1" applyFill="1" applyBorder="1" applyAlignment="1">
      <alignment horizontal="right" vertical="center"/>
    </xf>
    <xf numFmtId="49" fontId="2" fillId="0" borderId="11" xfId="45" applyNumberFormat="1" applyFont="1" applyFill="1" applyBorder="1" applyAlignment="1">
      <alignment horizontal="distributed" vertical="center" wrapText="1"/>
    </xf>
    <xf numFmtId="49" fontId="7" fillId="0" borderId="20" xfId="45" applyNumberFormat="1" applyFont="1" applyFill="1" applyBorder="1" applyAlignment="1">
      <alignment horizontal="distributed" vertical="center"/>
    </xf>
    <xf numFmtId="49" fontId="2" fillId="0" borderId="2" xfId="45" applyNumberFormat="1" applyFont="1" applyFill="1" applyBorder="1" applyAlignment="1">
      <alignment horizontal="left" vertical="center"/>
    </xf>
    <xf numFmtId="0" fontId="2" fillId="0" borderId="0" xfId="45" applyFont="1" applyFill="1" applyBorder="1" applyAlignment="1">
      <alignment horizontal="distributed" vertical="center"/>
    </xf>
    <xf numFmtId="0" fontId="2" fillId="0" borderId="0" xfId="45" applyFont="1" applyFill="1" applyBorder="1" applyAlignment="1">
      <alignment horizontal="left" vertical="center" justifyLastLine="1"/>
    </xf>
    <xf numFmtId="0" fontId="1" fillId="0" borderId="0" xfId="44" applyAlignment="1">
      <alignment vertical="center"/>
    </xf>
    <xf numFmtId="0" fontId="1" fillId="0" borderId="0" xfId="44" applyBorder="1" applyAlignment="1">
      <alignment vertical="center"/>
    </xf>
    <xf numFmtId="0" fontId="1" fillId="0" borderId="0" xfId="44" applyFont="1" applyAlignment="1">
      <alignment vertical="center"/>
    </xf>
    <xf numFmtId="0" fontId="2" fillId="0" borderId="0" xfId="44" applyFont="1" applyAlignment="1">
      <alignment vertical="center"/>
    </xf>
    <xf numFmtId="179" fontId="2" fillId="0" borderId="32" xfId="44" quotePrefix="1" applyNumberFormat="1" applyFont="1" applyFill="1" applyBorder="1" applyAlignment="1">
      <alignment horizontal="right" vertical="center"/>
    </xf>
    <xf numFmtId="179" fontId="2" fillId="0" borderId="33" xfId="44" quotePrefix="1" applyNumberFormat="1" applyFont="1" applyFill="1" applyBorder="1" applyAlignment="1">
      <alignment horizontal="right" vertical="center"/>
    </xf>
    <xf numFmtId="179" fontId="2" fillId="0" borderId="34" xfId="44" quotePrefix="1" applyNumberFormat="1" applyFont="1" applyFill="1" applyBorder="1" applyAlignment="1">
      <alignment horizontal="right" vertical="center"/>
    </xf>
    <xf numFmtId="179" fontId="2" fillId="0" borderId="35" xfId="44" quotePrefix="1" applyNumberFormat="1" applyFont="1" applyFill="1" applyBorder="1" applyAlignment="1">
      <alignment horizontal="right" vertical="center"/>
    </xf>
    <xf numFmtId="179" fontId="2" fillId="0" borderId="36" xfId="44" quotePrefix="1" applyNumberFormat="1" applyFont="1" applyFill="1" applyBorder="1" applyAlignment="1">
      <alignment horizontal="right" vertical="center"/>
    </xf>
    <xf numFmtId="179" fontId="2" fillId="0" borderId="37" xfId="44" quotePrefix="1" applyNumberFormat="1" applyFont="1" applyFill="1" applyBorder="1" applyAlignment="1">
      <alignment horizontal="right" vertical="center"/>
    </xf>
    <xf numFmtId="0" fontId="2" fillId="0" borderId="38" xfId="44" applyFont="1" applyBorder="1" applyAlignment="1">
      <alignment horizontal="distributed" vertical="center"/>
    </xf>
    <xf numFmtId="0" fontId="2" fillId="0" borderId="3" xfId="44" applyFont="1" applyBorder="1" applyAlignment="1">
      <alignment horizontal="distributed" vertical="center"/>
    </xf>
    <xf numFmtId="0" fontId="2" fillId="0" borderId="3" xfId="44" applyFont="1" applyBorder="1" applyAlignment="1">
      <alignment horizontal="center" vertical="center"/>
    </xf>
    <xf numFmtId="0" fontId="2" fillId="0" borderId="0" xfId="44" applyFont="1" applyBorder="1" applyAlignment="1">
      <alignment vertical="center"/>
    </xf>
    <xf numFmtId="179" fontId="2" fillId="0" borderId="39" xfId="44" quotePrefix="1" applyNumberFormat="1" applyFont="1" applyFill="1" applyBorder="1" applyAlignment="1">
      <alignment horizontal="right" vertical="center"/>
    </xf>
    <xf numFmtId="179" fontId="2" fillId="0" borderId="40" xfId="44" quotePrefix="1" applyNumberFormat="1" applyFont="1" applyFill="1" applyBorder="1" applyAlignment="1">
      <alignment horizontal="right" vertical="center"/>
    </xf>
    <xf numFmtId="179" fontId="2" fillId="0" borderId="41" xfId="44" quotePrefix="1" applyNumberFormat="1" applyFont="1" applyFill="1" applyBorder="1" applyAlignment="1">
      <alignment horizontal="right" vertical="center"/>
    </xf>
    <xf numFmtId="179" fontId="2" fillId="0" borderId="42" xfId="44" quotePrefix="1" applyNumberFormat="1" applyFont="1" applyFill="1" applyBorder="1" applyAlignment="1">
      <alignment horizontal="right" vertical="center"/>
    </xf>
    <xf numFmtId="179" fontId="2" fillId="0" borderId="2" xfId="44" quotePrefix="1" applyNumberFormat="1" applyFont="1" applyFill="1" applyBorder="1" applyAlignment="1">
      <alignment horizontal="right" vertical="center"/>
    </xf>
    <xf numFmtId="179" fontId="2" fillId="0" borderId="43" xfId="44" quotePrefix="1" applyNumberFormat="1" applyFont="1" applyFill="1" applyBorder="1" applyAlignment="1">
      <alignment horizontal="right" vertical="center"/>
    </xf>
    <xf numFmtId="0" fontId="2" fillId="0" borderId="11" xfId="44" applyFont="1" applyBorder="1" applyAlignment="1">
      <alignment horizontal="distributed" vertical="center"/>
    </xf>
    <xf numFmtId="0" fontId="2" fillId="0" borderId="2" xfId="44" applyFont="1" applyBorder="1" applyAlignment="1">
      <alignment horizontal="distributed" vertical="center"/>
    </xf>
    <xf numFmtId="0" fontId="2" fillId="0" borderId="2" xfId="44" applyFont="1" applyBorder="1" applyAlignment="1">
      <alignment horizontal="center" vertical="center"/>
    </xf>
    <xf numFmtId="179" fontId="2" fillId="0" borderId="41" xfId="44" applyNumberFormat="1" applyFont="1" applyFill="1" applyBorder="1" applyAlignment="1">
      <alignment horizontal="right" vertical="center"/>
    </xf>
    <xf numFmtId="179" fontId="2" fillId="0" borderId="40" xfId="44" applyNumberFormat="1" applyFont="1" applyFill="1" applyBorder="1" applyAlignment="1">
      <alignment horizontal="right" vertical="center"/>
    </xf>
    <xf numFmtId="179" fontId="2" fillId="0" borderId="42" xfId="44" applyNumberFormat="1" applyFont="1" applyFill="1" applyBorder="1" applyAlignment="1">
      <alignment horizontal="right" vertical="center"/>
    </xf>
    <xf numFmtId="0" fontId="2" fillId="0" borderId="11" xfId="44" applyNumberFormat="1" applyFont="1" applyBorder="1" applyAlignment="1">
      <alignment horizontal="distributed" vertical="center"/>
    </xf>
    <xf numFmtId="0" fontId="2" fillId="0" borderId="2" xfId="44" applyNumberFormat="1" applyFont="1" applyBorder="1" applyAlignment="1">
      <alignment horizontal="distributed" vertical="center"/>
    </xf>
    <xf numFmtId="179" fontId="2" fillId="0" borderId="39" xfId="44" applyNumberFormat="1" applyFont="1" applyFill="1" applyBorder="1" applyAlignment="1">
      <alignment horizontal="right" vertical="center"/>
    </xf>
    <xf numFmtId="179" fontId="2" fillId="0" borderId="2" xfId="44" applyNumberFormat="1" applyFont="1" applyFill="1" applyBorder="1" applyAlignment="1">
      <alignment horizontal="right" vertical="center"/>
    </xf>
    <xf numFmtId="179" fontId="2" fillId="0" borderId="43" xfId="44" applyNumberFormat="1" applyFont="1" applyFill="1" applyBorder="1" applyAlignment="1">
      <alignment horizontal="right" vertical="center"/>
    </xf>
    <xf numFmtId="0" fontId="2" fillId="0" borderId="0" xfId="44" applyFont="1" applyAlignment="1">
      <alignment horizontal="center" vertical="center"/>
    </xf>
    <xf numFmtId="0" fontId="2" fillId="0" borderId="0" xfId="44" applyFont="1" applyBorder="1" applyAlignment="1">
      <alignment horizontal="center" vertical="center"/>
    </xf>
    <xf numFmtId="179" fontId="2" fillId="0" borderId="44" xfId="44" applyNumberFormat="1" applyFont="1" applyFill="1" applyBorder="1" applyAlignment="1">
      <alignment horizontal="center" vertical="center"/>
    </xf>
    <xf numFmtId="179" fontId="2" fillId="0" borderId="45" xfId="44" applyNumberFormat="1" applyFont="1" applyFill="1" applyBorder="1" applyAlignment="1">
      <alignment horizontal="center" vertical="center"/>
    </xf>
    <xf numFmtId="179" fontId="2" fillId="0" borderId="46" xfId="44" applyNumberFormat="1" applyFont="1" applyFill="1" applyBorder="1" applyAlignment="1">
      <alignment horizontal="center" vertical="center"/>
    </xf>
    <xf numFmtId="179" fontId="2" fillId="0" borderId="47" xfId="44" applyNumberFormat="1" applyFont="1" applyFill="1" applyBorder="1" applyAlignment="1">
      <alignment horizontal="center" vertical="center"/>
    </xf>
    <xf numFmtId="179" fontId="2" fillId="0" borderId="48" xfId="44" applyNumberFormat="1" applyFont="1" applyFill="1" applyBorder="1" applyAlignment="1">
      <alignment horizontal="center" vertical="center"/>
    </xf>
    <xf numFmtId="0" fontId="2" fillId="0" borderId="24" xfId="44" applyFont="1" applyBorder="1" applyAlignment="1">
      <alignment horizontal="distributed" vertical="center"/>
    </xf>
    <xf numFmtId="183" fontId="2" fillId="0" borderId="49" xfId="44" applyNumberFormat="1" applyFont="1" applyFill="1" applyBorder="1" applyAlignment="1">
      <alignment horizontal="center" vertical="center" wrapText="1"/>
    </xf>
    <xf numFmtId="184" fontId="2" fillId="0" borderId="50" xfId="44" applyNumberFormat="1" applyFont="1" applyFill="1" applyBorder="1" applyAlignment="1">
      <alignment horizontal="center" vertical="center" wrapText="1"/>
    </xf>
    <xf numFmtId="183" fontId="2" fillId="0" borderId="51" xfId="44" applyNumberFormat="1" applyFont="1" applyFill="1" applyBorder="1" applyAlignment="1">
      <alignment horizontal="center" vertical="center" wrapText="1"/>
    </xf>
    <xf numFmtId="184" fontId="2" fillId="0" borderId="52" xfId="44" applyNumberFormat="1" applyFont="1" applyFill="1" applyBorder="1" applyAlignment="1">
      <alignment horizontal="center" vertical="center" wrapText="1"/>
    </xf>
    <xf numFmtId="183" fontId="2" fillId="0" borderId="51" xfId="44" applyNumberFormat="1" applyFont="1" applyFill="1" applyBorder="1" applyAlignment="1">
      <alignment horizontal="center" vertical="center"/>
    </xf>
    <xf numFmtId="183" fontId="2" fillId="0" borderId="53" xfId="44" applyNumberFormat="1" applyFont="1" applyFill="1" applyBorder="1" applyAlignment="1">
      <alignment horizontal="center" vertical="center"/>
    </xf>
    <xf numFmtId="0" fontId="10" fillId="0" borderId="27" xfId="44" applyFont="1" applyBorder="1" applyAlignment="1">
      <alignment vertical="center" justifyLastLine="1"/>
    </xf>
    <xf numFmtId="184" fontId="2" fillId="0" borderId="8" xfId="44" applyNumberFormat="1" applyFont="1" applyFill="1" applyBorder="1" applyAlignment="1">
      <alignment vertical="center" wrapText="1"/>
    </xf>
    <xf numFmtId="184" fontId="2" fillId="0" borderId="5" xfId="44" applyNumberFormat="1" applyFont="1" applyFill="1" applyBorder="1" applyAlignment="1">
      <alignment vertical="center" wrapText="1"/>
    </xf>
    <xf numFmtId="0" fontId="10" fillId="0" borderId="28" xfId="44" applyFont="1" applyBorder="1" applyAlignment="1">
      <alignment vertical="center" justifyLastLine="1"/>
    </xf>
    <xf numFmtId="0" fontId="2" fillId="0" borderId="0" xfId="44" applyFont="1" applyBorder="1" applyAlignment="1">
      <alignment vertical="center" justifyLastLine="1"/>
    </xf>
    <xf numFmtId="0" fontId="10" fillId="0" borderId="29" xfId="44" applyFont="1" applyBorder="1" applyAlignment="1">
      <alignment vertical="center" justifyLastLine="1"/>
    </xf>
    <xf numFmtId="0" fontId="2" fillId="0" borderId="4" xfId="44" applyFont="1" applyBorder="1" applyAlignment="1"/>
    <xf numFmtId="0" fontId="2" fillId="0" borderId="4" xfId="44" applyFont="1" applyBorder="1" applyAlignment="1">
      <alignment vertical="center" justifyLastLine="1"/>
    </xf>
    <xf numFmtId="49" fontId="2" fillId="0" borderId="36" xfId="44" applyNumberFormat="1" applyFont="1" applyBorder="1" applyAlignment="1">
      <alignment horizontal="right" vertical="center"/>
    </xf>
    <xf numFmtId="0" fontId="2" fillId="0" borderId="0" xfId="44" applyFont="1" applyBorder="1" applyAlignment="1">
      <alignment horizontal="right" vertical="center"/>
    </xf>
    <xf numFmtId="0" fontId="9" fillId="0" borderId="0" xfId="44" applyFont="1" applyAlignment="1">
      <alignment vertical="center"/>
    </xf>
    <xf numFmtId="0" fontId="9" fillId="0" borderId="0" xfId="44" applyFont="1" applyBorder="1" applyAlignment="1">
      <alignment vertical="center"/>
    </xf>
    <xf numFmtId="0" fontId="10" fillId="0" borderId="0" xfId="44" applyFont="1" applyAlignment="1">
      <alignment vertical="center"/>
    </xf>
    <xf numFmtId="0" fontId="10" fillId="0" borderId="0" xfId="44" applyFont="1" applyBorder="1" applyAlignment="1">
      <alignment vertical="center"/>
    </xf>
    <xf numFmtId="179" fontId="2" fillId="0" borderId="0" xfId="44" quotePrefix="1" applyNumberFormat="1" applyFont="1" applyFill="1" applyBorder="1" applyAlignment="1">
      <alignment horizontal="right" vertical="center"/>
    </xf>
    <xf numFmtId="179" fontId="2" fillId="0" borderId="0" xfId="44" applyNumberFormat="1" applyFont="1" applyFill="1" applyBorder="1" applyAlignment="1">
      <alignment horizontal="right" vertical="center"/>
    </xf>
    <xf numFmtId="179" fontId="2" fillId="0" borderId="0" xfId="44" applyNumberFormat="1" applyFont="1" applyFill="1" applyBorder="1" applyAlignment="1">
      <alignment horizontal="center" vertical="center"/>
    </xf>
    <xf numFmtId="183" fontId="2" fillId="0" borderId="0" xfId="44" applyNumberFormat="1" applyFont="1" applyFill="1" applyBorder="1" applyAlignment="1">
      <alignment horizontal="center" vertical="center" wrapText="1"/>
    </xf>
    <xf numFmtId="184" fontId="2" fillId="0" borderId="0" xfId="44" applyNumberFormat="1" applyFont="1" applyFill="1" applyBorder="1" applyAlignment="1">
      <alignment horizontal="center" vertical="center" wrapText="1"/>
    </xf>
    <xf numFmtId="0" fontId="2" fillId="0" borderId="1" xfId="44" applyFont="1" applyBorder="1" applyAlignment="1">
      <alignment vertical="center" justifyLastLine="1"/>
    </xf>
    <xf numFmtId="0" fontId="9" fillId="0" borderId="0" xfId="47" applyFont="1"/>
    <xf numFmtId="0" fontId="9" fillId="0" borderId="0" xfId="47" applyFont="1" applyBorder="1"/>
    <xf numFmtId="0" fontId="2" fillId="0" borderId="0" xfId="47" applyFont="1" applyAlignment="1">
      <alignment vertical="center"/>
    </xf>
    <xf numFmtId="179" fontId="2" fillId="0" borderId="3" xfId="47" applyNumberFormat="1" applyFont="1" applyBorder="1" applyAlignment="1">
      <alignment vertical="center"/>
    </xf>
    <xf numFmtId="179" fontId="2" fillId="0" borderId="54" xfId="47" applyNumberFormat="1" applyFont="1" applyBorder="1" applyAlignment="1">
      <alignment vertical="center"/>
    </xf>
    <xf numFmtId="179" fontId="2" fillId="0" borderId="14" xfId="47" applyNumberFormat="1" applyFont="1" applyBorder="1" applyAlignment="1">
      <alignment vertical="center"/>
    </xf>
    <xf numFmtId="179" fontId="2" fillId="0" borderId="55" xfId="47" applyNumberFormat="1" applyFont="1" applyBorder="1" applyAlignment="1">
      <alignment vertical="center"/>
    </xf>
    <xf numFmtId="179" fontId="2" fillId="0" borderId="56" xfId="47" applyNumberFormat="1" applyFont="1" applyBorder="1" applyAlignment="1">
      <alignment vertical="center"/>
    </xf>
    <xf numFmtId="179" fontId="2" fillId="0" borderId="57" xfId="47" applyNumberFormat="1" applyFont="1" applyBorder="1" applyAlignment="1">
      <alignment vertical="center"/>
    </xf>
    <xf numFmtId="179" fontId="2" fillId="0" borderId="12" xfId="47" applyNumberFormat="1" applyFont="1" applyBorder="1" applyAlignment="1">
      <alignment vertical="center"/>
    </xf>
    <xf numFmtId="0" fontId="7" fillId="0" borderId="14" xfId="47" applyFont="1" applyBorder="1" applyAlignment="1">
      <alignment horizontal="distributed" vertical="center"/>
    </xf>
    <xf numFmtId="0" fontId="2" fillId="0" borderId="3" xfId="47" applyFont="1" applyBorder="1" applyAlignment="1">
      <alignment horizontal="distributed" vertical="center"/>
    </xf>
    <xf numFmtId="0" fontId="2" fillId="0" borderId="3" xfId="47" applyFont="1" applyBorder="1" applyAlignment="1">
      <alignment horizontal="center" vertical="center"/>
    </xf>
    <xf numFmtId="179" fontId="2" fillId="0" borderId="2" xfId="47" applyNumberFormat="1" applyFont="1" applyBorder="1" applyAlignment="1">
      <alignment vertical="center"/>
    </xf>
    <xf numFmtId="179" fontId="2" fillId="0" borderId="40" xfId="47" applyNumberFormat="1" applyFont="1" applyBorder="1" applyAlignment="1">
      <alignment vertical="center"/>
    </xf>
    <xf numFmtId="179" fontId="2" fillId="0" borderId="11" xfId="47" applyNumberFormat="1" applyFont="1" applyBorder="1" applyAlignment="1">
      <alignment vertical="center"/>
    </xf>
    <xf numFmtId="179" fontId="2" fillId="0" borderId="42" xfId="47" applyNumberFormat="1" applyFont="1" applyBorder="1" applyAlignment="1">
      <alignment vertical="center"/>
    </xf>
    <xf numFmtId="179" fontId="2" fillId="0" borderId="41" xfId="47" applyNumberFormat="1" applyFont="1" applyBorder="1" applyAlignment="1">
      <alignment vertical="center"/>
    </xf>
    <xf numFmtId="179" fontId="2" fillId="0" borderId="39" xfId="47" applyNumberFormat="1" applyFont="1" applyBorder="1" applyAlignment="1">
      <alignment vertical="center"/>
    </xf>
    <xf numFmtId="179" fontId="2" fillId="0" borderId="9" xfId="47" applyNumberFormat="1" applyFont="1" applyBorder="1" applyAlignment="1">
      <alignment vertical="center"/>
    </xf>
    <xf numFmtId="0" fontId="7" fillId="0" borderId="11" xfId="47" applyFont="1" applyBorder="1" applyAlignment="1">
      <alignment horizontal="distributed" vertical="center"/>
    </xf>
    <xf numFmtId="0" fontId="2" fillId="0" borderId="2" xfId="47" applyFont="1" applyBorder="1" applyAlignment="1">
      <alignment horizontal="distributed" vertical="center"/>
    </xf>
    <xf numFmtId="0" fontId="2" fillId="0" borderId="2" xfId="47" applyFont="1" applyBorder="1" applyAlignment="1">
      <alignment horizontal="center" vertical="center"/>
    </xf>
    <xf numFmtId="179" fontId="2" fillId="0" borderId="2" xfId="34" applyNumberFormat="1" applyFont="1" applyBorder="1" applyAlignment="1">
      <alignment vertical="center"/>
    </xf>
    <xf numFmtId="179" fontId="2" fillId="0" borderId="40" xfId="34" applyNumberFormat="1" applyFont="1" applyBorder="1" applyAlignment="1">
      <alignment vertical="center"/>
    </xf>
    <xf numFmtId="179" fontId="2" fillId="0" borderId="11" xfId="34" applyNumberFormat="1" applyFont="1" applyBorder="1" applyAlignment="1">
      <alignment vertical="center"/>
    </xf>
    <xf numFmtId="179" fontId="2" fillId="0" borderId="42" xfId="34" applyNumberFormat="1" applyFont="1" applyBorder="1" applyAlignment="1">
      <alignment vertical="center"/>
    </xf>
    <xf numFmtId="179" fontId="2" fillId="0" borderId="41" xfId="34" applyNumberFormat="1" applyFont="1" applyBorder="1" applyAlignment="1">
      <alignment vertical="center"/>
    </xf>
    <xf numFmtId="179" fontId="2" fillId="0" borderId="39" xfId="34" applyNumberFormat="1" applyFont="1" applyBorder="1" applyAlignment="1">
      <alignment vertical="center"/>
    </xf>
    <xf numFmtId="179" fontId="2" fillId="0" borderId="9" xfId="34" applyNumberFormat="1" applyFont="1" applyBorder="1" applyAlignment="1">
      <alignment vertical="center"/>
    </xf>
    <xf numFmtId="0" fontId="2" fillId="0" borderId="11" xfId="47" applyFont="1" applyBorder="1" applyAlignment="1">
      <alignment horizontal="distributed" vertical="center"/>
    </xf>
    <xf numFmtId="49" fontId="2" fillId="0" borderId="2" xfId="47" applyNumberFormat="1" applyFont="1" applyBorder="1" applyAlignment="1">
      <alignment horizontal="center" vertical="center"/>
    </xf>
    <xf numFmtId="0" fontId="9" fillId="0" borderId="0" xfId="47" applyFont="1" applyAlignment="1">
      <alignment vertical="center"/>
    </xf>
    <xf numFmtId="49" fontId="2" fillId="0" borderId="2" xfId="47" applyNumberFormat="1" applyFont="1" applyBorder="1" applyAlignment="1">
      <alignment vertical="center"/>
    </xf>
    <xf numFmtId="0" fontId="2" fillId="0" borderId="0" xfId="47" applyFont="1" applyBorder="1" applyAlignment="1">
      <alignment vertical="center"/>
    </xf>
    <xf numFmtId="179" fontId="2" fillId="0" borderId="22" xfId="47" applyNumberFormat="1" applyFont="1" applyBorder="1" applyAlignment="1">
      <alignment horizontal="center" vertical="center"/>
    </xf>
    <xf numFmtId="179" fontId="2" fillId="0" borderId="45" xfId="47" applyNumberFormat="1" applyFont="1" applyBorder="1" applyAlignment="1">
      <alignment horizontal="center" vertical="center"/>
    </xf>
    <xf numFmtId="179" fontId="2" fillId="0" borderId="24" xfId="47" applyNumberFormat="1" applyFont="1" applyBorder="1" applyAlignment="1">
      <alignment horizontal="center" vertical="center"/>
    </xf>
    <xf numFmtId="179" fontId="2" fillId="0" borderId="47" xfId="47" applyNumberFormat="1" applyFont="1" applyBorder="1" applyAlignment="1">
      <alignment horizontal="center" vertical="center"/>
    </xf>
    <xf numFmtId="179" fontId="2" fillId="0" borderId="44" xfId="47" applyNumberFormat="1" applyFont="1" applyBorder="1" applyAlignment="1">
      <alignment horizontal="center" vertical="center"/>
    </xf>
    <xf numFmtId="179" fontId="2" fillId="0" borderId="23" xfId="47" applyNumberFormat="1" applyFont="1" applyBorder="1" applyAlignment="1">
      <alignment horizontal="center" vertical="center"/>
    </xf>
    <xf numFmtId="0" fontId="2" fillId="0" borderId="24" xfId="47" applyFont="1" applyBorder="1" applyAlignment="1">
      <alignment horizontal="distributed" vertical="center"/>
    </xf>
    <xf numFmtId="0" fontId="2" fillId="0" borderId="58" xfId="47" applyFont="1" applyBorder="1" applyAlignment="1">
      <alignment horizontal="center" vertical="center"/>
    </xf>
    <xf numFmtId="0" fontId="2" fillId="0" borderId="50" xfId="47" applyFont="1" applyBorder="1" applyAlignment="1">
      <alignment horizontal="center" vertical="center"/>
    </xf>
    <xf numFmtId="0" fontId="2" fillId="0" borderId="59" xfId="47" applyFont="1" applyBorder="1" applyAlignment="1">
      <alignment horizontal="center" vertical="center"/>
    </xf>
    <xf numFmtId="0" fontId="2" fillId="0" borderId="52" xfId="47" applyFont="1" applyBorder="1" applyAlignment="1">
      <alignment horizontal="center" vertical="center"/>
    </xf>
    <xf numFmtId="0" fontId="2" fillId="0" borderId="51" xfId="47" applyFont="1" applyBorder="1" applyAlignment="1">
      <alignment horizontal="center" vertical="center"/>
    </xf>
    <xf numFmtId="0" fontId="2" fillId="0" borderId="1" xfId="47" applyFont="1" applyBorder="1" applyAlignment="1">
      <alignment horizontal="center" vertical="center"/>
    </xf>
    <xf numFmtId="0" fontId="2" fillId="0" borderId="49" xfId="47" applyFont="1" applyBorder="1" applyAlignment="1">
      <alignment horizontal="center" vertical="center"/>
    </xf>
    <xf numFmtId="0" fontId="2" fillId="0" borderId="60" xfId="47" applyFont="1" applyBorder="1" applyAlignment="1">
      <alignment horizontal="center" vertical="center"/>
    </xf>
    <xf numFmtId="0" fontId="2" fillId="0" borderId="61" xfId="47" applyFont="1" applyBorder="1" applyAlignment="1">
      <alignment horizontal="center" vertical="center"/>
    </xf>
    <xf numFmtId="0" fontId="2" fillId="0" borderId="27" xfId="47" applyFont="1" applyBorder="1" applyAlignment="1">
      <alignment horizontal="center" vertical="center"/>
    </xf>
    <xf numFmtId="0" fontId="2" fillId="0" borderId="28" xfId="47" applyFont="1" applyBorder="1" applyAlignment="1">
      <alignment horizontal="center" vertical="center"/>
    </xf>
    <xf numFmtId="0" fontId="2" fillId="0" borderId="15" xfId="47" applyFont="1" applyBorder="1" applyAlignment="1">
      <alignment vertical="center"/>
    </xf>
    <xf numFmtId="0" fontId="2" fillId="0" borderId="62" xfId="47" applyFont="1" applyBorder="1" applyAlignment="1">
      <alignment vertical="center"/>
    </xf>
    <xf numFmtId="0" fontId="2" fillId="0" borderId="63" xfId="47" applyFont="1" applyBorder="1" applyAlignment="1">
      <alignment vertical="center"/>
    </xf>
    <xf numFmtId="0" fontId="2" fillId="0" borderId="29" xfId="47" applyFont="1" applyBorder="1" applyAlignment="1">
      <alignment horizontal="center" vertical="center"/>
    </xf>
    <xf numFmtId="0" fontId="2" fillId="0" borderId="36" xfId="47" applyFont="1" applyBorder="1" applyAlignment="1">
      <alignment horizontal="right" vertical="center"/>
    </xf>
    <xf numFmtId="0" fontId="2" fillId="0" borderId="36" xfId="47" applyFont="1" applyBorder="1" applyAlignment="1">
      <alignment vertical="center"/>
    </xf>
    <xf numFmtId="0" fontId="2" fillId="0" borderId="0" xfId="47" applyFont="1"/>
    <xf numFmtId="0" fontId="2" fillId="0" borderId="0" xfId="47" applyFont="1" applyBorder="1" applyAlignment="1">
      <alignment horizontal="center"/>
    </xf>
    <xf numFmtId="0" fontId="12" fillId="0" borderId="0" xfId="47" applyFont="1"/>
    <xf numFmtId="0" fontId="2" fillId="0" borderId="0" xfId="47" applyFont="1" applyBorder="1"/>
    <xf numFmtId="0" fontId="9" fillId="0" borderId="0" xfId="47" applyFont="1" applyBorder="1" applyAlignment="1">
      <alignment vertical="center"/>
    </xf>
    <xf numFmtId="0" fontId="11" fillId="0" borderId="0" xfId="46" applyFont="1" applyAlignment="1">
      <alignment vertical="center"/>
    </xf>
    <xf numFmtId="0" fontId="13" fillId="0" borderId="0" xfId="46" applyFont="1" applyAlignment="1">
      <alignment vertical="center"/>
    </xf>
    <xf numFmtId="0" fontId="34" fillId="0" borderId="0" xfId="46" applyFont="1" applyAlignment="1">
      <alignment horizontal="center" vertical="center"/>
    </xf>
    <xf numFmtId="0" fontId="11" fillId="0" borderId="0" xfId="46" applyFont="1" applyBorder="1" applyAlignment="1">
      <alignment vertical="center"/>
    </xf>
    <xf numFmtId="0" fontId="11" fillId="0" borderId="0" xfId="46" applyFont="1" applyAlignment="1">
      <alignment horizontal="center" vertical="center"/>
    </xf>
    <xf numFmtId="0" fontId="36" fillId="32" borderId="78" xfId="46" applyFont="1" applyFill="1" applyBorder="1" applyAlignment="1">
      <alignment horizontal="center" vertical="center"/>
    </xf>
    <xf numFmtId="0" fontId="37" fillId="33" borderId="79" xfId="28" applyNumberFormat="1" applyFont="1" applyFill="1" applyBorder="1" applyAlignment="1" applyProtection="1">
      <alignment horizontal="center" vertical="center"/>
    </xf>
    <xf numFmtId="0" fontId="38" fillId="33" borderId="80" xfId="28" applyFont="1" applyFill="1" applyBorder="1" applyAlignment="1" applyProtection="1">
      <alignment vertical="center"/>
    </xf>
    <xf numFmtId="0" fontId="15" fillId="33" borderId="81" xfId="46" applyFont="1" applyFill="1" applyBorder="1" applyAlignment="1">
      <alignment horizontal="center" vertical="center"/>
    </xf>
    <xf numFmtId="0" fontId="37" fillId="33" borderId="42" xfId="28" applyNumberFormat="1" applyFont="1" applyFill="1" applyBorder="1" applyAlignment="1" applyProtection="1">
      <alignment horizontal="center" vertical="center"/>
    </xf>
    <xf numFmtId="0" fontId="38" fillId="33" borderId="43" xfId="28" applyFont="1" applyFill="1" applyBorder="1" applyAlignment="1" applyProtection="1">
      <alignment vertical="center"/>
    </xf>
    <xf numFmtId="0" fontId="15" fillId="33" borderId="39" xfId="46" applyFont="1" applyFill="1" applyBorder="1" applyAlignment="1">
      <alignment horizontal="center" vertical="center"/>
    </xf>
    <xf numFmtId="0" fontId="15" fillId="33" borderId="39" xfId="46" applyFont="1" applyFill="1" applyBorder="1" applyAlignment="1">
      <alignment horizontal="center" vertical="center" wrapText="1"/>
    </xf>
    <xf numFmtId="0" fontId="37" fillId="33" borderId="83" xfId="28" applyNumberFormat="1" applyFont="1" applyFill="1" applyBorder="1" applyAlignment="1" applyProtection="1">
      <alignment horizontal="center" vertical="center"/>
    </xf>
    <xf numFmtId="0" fontId="15" fillId="33" borderId="72" xfId="46" applyFont="1" applyFill="1" applyBorder="1" applyAlignment="1">
      <alignment horizontal="center" vertical="center" wrapText="1"/>
    </xf>
    <xf numFmtId="0" fontId="37" fillId="33" borderId="55" xfId="28" applyNumberFormat="1" applyFont="1" applyFill="1" applyBorder="1" applyAlignment="1" applyProtection="1">
      <alignment horizontal="center" vertical="center"/>
    </xf>
    <xf numFmtId="0" fontId="38" fillId="33" borderId="84" xfId="28" applyFont="1" applyFill="1" applyBorder="1" applyAlignment="1" applyProtection="1">
      <alignment vertical="center" wrapText="1"/>
    </xf>
    <xf numFmtId="0" fontId="15" fillId="33" borderId="57" xfId="46" applyFont="1" applyFill="1" applyBorder="1" applyAlignment="1">
      <alignment horizontal="center" vertical="center"/>
    </xf>
    <xf numFmtId="0" fontId="35" fillId="0" borderId="0" xfId="46" applyFont="1" applyAlignment="1">
      <alignment horizontal="center" vertical="center"/>
    </xf>
    <xf numFmtId="0" fontId="36" fillId="32" borderId="76" xfId="46" applyFont="1" applyFill="1" applyBorder="1" applyAlignment="1">
      <alignment horizontal="center" vertical="center"/>
    </xf>
    <xf numFmtId="0" fontId="36" fillId="32" borderId="77" xfId="46" applyFont="1" applyFill="1" applyBorder="1" applyAlignment="1">
      <alignment horizontal="center" vertical="center"/>
    </xf>
    <xf numFmtId="0" fontId="38" fillId="33" borderId="82" xfId="28" applyFont="1" applyFill="1" applyBorder="1" applyAlignment="1" applyProtection="1">
      <alignment vertical="center"/>
    </xf>
    <xf numFmtId="0" fontId="38" fillId="33" borderId="80" xfId="28" applyFont="1" applyFill="1" applyBorder="1" applyAlignment="1" applyProtection="1">
      <alignment vertical="center"/>
    </xf>
    <xf numFmtId="0" fontId="2" fillId="0" borderId="2"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0" fillId="0" borderId="65" xfId="0" applyBorder="1" applyAlignment="1">
      <alignment horizontal="center" vertical="center"/>
    </xf>
    <xf numFmtId="0" fontId="0" fillId="0" borderId="25" xfId="0" applyBorder="1" applyAlignment="1">
      <alignment horizontal="center" vertical="center"/>
    </xf>
    <xf numFmtId="0" fontId="2" fillId="0" borderId="15"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65"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4" xfId="0" applyNumberFormat="1" applyFont="1" applyFill="1" applyBorder="1" applyAlignment="1">
      <alignment horizontal="distributed" vertical="center" wrapText="1" justifyLastLine="1"/>
    </xf>
    <xf numFmtId="0" fontId="2" fillId="0" borderId="0" xfId="0" applyNumberFormat="1" applyFont="1" applyFill="1" applyBorder="1" applyAlignment="1">
      <alignment horizontal="distributed" vertical="center" wrapText="1" justifyLastLine="1"/>
    </xf>
    <xf numFmtId="0" fontId="2" fillId="0" borderId="1" xfId="0" applyNumberFormat="1" applyFont="1" applyFill="1" applyBorder="1" applyAlignment="1">
      <alignment horizontal="distributed" vertical="center" wrapText="1" justifyLastLine="1"/>
    </xf>
    <xf numFmtId="0" fontId="2" fillId="0" borderId="6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4" xfId="0" applyFont="1" applyFill="1" applyBorder="1" applyAlignment="1">
      <alignment horizontal="center" vertical="center"/>
    </xf>
    <xf numFmtId="0" fontId="6" fillId="0" borderId="0" xfId="0" applyFont="1" applyFill="1" applyAlignment="1">
      <alignment horizontal="right" vertical="center"/>
    </xf>
    <xf numFmtId="0" fontId="0" fillId="0" borderId="0" xfId="0" applyAlignment="1">
      <alignment vertical="center"/>
    </xf>
    <xf numFmtId="0" fontId="6" fillId="0" borderId="0" xfId="0" applyFont="1" applyFill="1" applyAlignment="1">
      <alignment vertical="center"/>
    </xf>
    <xf numFmtId="0" fontId="2" fillId="0" borderId="22" xfId="0" applyNumberFormat="1" applyFont="1" applyFill="1" applyBorder="1" applyAlignment="1">
      <alignment horizontal="distributed" vertical="center"/>
    </xf>
    <xf numFmtId="0" fontId="2" fillId="0" borderId="4" xfId="45" applyFont="1" applyBorder="1" applyAlignment="1">
      <alignment horizontal="center" vertical="top"/>
    </xf>
    <xf numFmtId="0" fontId="2" fillId="0" borderId="1" xfId="45" applyFont="1" applyBorder="1" applyAlignment="1">
      <alignment horizontal="center" vertical="top"/>
    </xf>
    <xf numFmtId="0" fontId="6" fillId="0" borderId="0" xfId="45" applyFont="1" applyAlignment="1">
      <alignment vertical="center"/>
    </xf>
    <xf numFmtId="0" fontId="2" fillId="0" borderId="0" xfId="45" applyAlignment="1"/>
    <xf numFmtId="0" fontId="6" fillId="0" borderId="0" xfId="45" applyFont="1" applyAlignment="1">
      <alignment horizontal="right" vertical="center"/>
    </xf>
    <xf numFmtId="0" fontId="2" fillId="0" borderId="66" xfId="45" applyFont="1" applyFill="1" applyBorder="1" applyAlignment="1">
      <alignment horizontal="distributed" vertical="center" wrapText="1" justifyLastLine="1"/>
    </xf>
    <xf numFmtId="0" fontId="2" fillId="0" borderId="4" xfId="45" applyFont="1" applyBorder="1" applyAlignment="1">
      <alignment horizontal="distributed" vertical="center" wrapText="1" justifyLastLine="1"/>
    </xf>
    <xf numFmtId="0" fontId="2" fillId="0" borderId="67" xfId="45" applyFont="1" applyFill="1" applyBorder="1" applyAlignment="1">
      <alignment horizontal="distributed" vertical="center" wrapText="1" justifyLastLine="1"/>
    </xf>
    <xf numFmtId="0" fontId="2" fillId="0" borderId="0" xfId="45" applyFont="1" applyBorder="1" applyAlignment="1">
      <alignment horizontal="distributed" vertical="center" wrapText="1" justifyLastLine="1"/>
    </xf>
    <xf numFmtId="0" fontId="2" fillId="0" borderId="60" xfId="45" applyFont="1" applyBorder="1" applyAlignment="1">
      <alignment horizontal="distributed" vertical="center" wrapText="1" justifyLastLine="1"/>
    </xf>
    <xf numFmtId="0" fontId="2" fillId="0" borderId="1" xfId="45" applyFont="1" applyBorder="1" applyAlignment="1">
      <alignment horizontal="distributed" vertical="center" wrapText="1" justifyLastLine="1"/>
    </xf>
    <xf numFmtId="0" fontId="2" fillId="0" borderId="4" xfId="45" applyFont="1" applyFill="1" applyBorder="1" applyAlignment="1">
      <alignment horizontal="distributed" vertical="center" wrapText="1" justifyLastLine="1"/>
    </xf>
    <xf numFmtId="0" fontId="2" fillId="0" borderId="0" xfId="45" applyFont="1" applyFill="1" applyBorder="1" applyAlignment="1">
      <alignment horizontal="distributed" vertical="center" wrapText="1" justifyLastLine="1"/>
    </xf>
    <xf numFmtId="0" fontId="2" fillId="0" borderId="17" xfId="45" applyBorder="1" applyAlignment="1">
      <alignment horizontal="center" vertical="center"/>
    </xf>
    <xf numFmtId="0" fontId="2" fillId="0" borderId="68" xfId="45" applyBorder="1" applyAlignment="1">
      <alignment horizontal="center" vertical="center"/>
    </xf>
    <xf numFmtId="0" fontId="2" fillId="0" borderId="63" xfId="45" applyBorder="1" applyAlignment="1">
      <alignment horizontal="center" vertical="center"/>
    </xf>
    <xf numFmtId="0" fontId="2" fillId="0" borderId="62" xfId="45" applyBorder="1" applyAlignment="1">
      <alignment horizontal="center" vertical="center"/>
    </xf>
    <xf numFmtId="0" fontId="2" fillId="0" borderId="26" xfId="45" applyBorder="1" applyAlignment="1">
      <alignment horizontal="center" vertical="center"/>
    </xf>
    <xf numFmtId="0" fontId="2" fillId="0" borderId="66" xfId="45" applyFont="1" applyBorder="1" applyAlignment="1">
      <alignment horizontal="center" vertical="top"/>
    </xf>
    <xf numFmtId="0" fontId="2" fillId="0" borderId="60" xfId="45" applyFont="1" applyBorder="1" applyAlignment="1">
      <alignment horizontal="center" vertical="top"/>
    </xf>
    <xf numFmtId="182" fontId="2" fillId="0" borderId="16" xfId="45" applyNumberFormat="1" applyFont="1" applyFill="1" applyBorder="1" applyAlignment="1">
      <alignment horizontal="center" vertical="center" wrapText="1"/>
    </xf>
    <xf numFmtId="181" fontId="2" fillId="0" borderId="65" xfId="45" applyNumberFormat="1" applyFont="1" applyFill="1" applyBorder="1" applyAlignment="1">
      <alignment horizontal="center" vertical="center" wrapText="1"/>
    </xf>
    <xf numFmtId="0" fontId="2" fillId="0" borderId="60" xfId="45" applyBorder="1" applyAlignment="1">
      <alignment horizontal="center"/>
    </xf>
    <xf numFmtId="182" fontId="2" fillId="0" borderId="26" xfId="45" applyNumberFormat="1" applyFont="1" applyFill="1" applyBorder="1" applyAlignment="1">
      <alignment horizontal="center" vertical="center" wrapText="1"/>
    </xf>
    <xf numFmtId="181" fontId="7" fillId="0" borderId="16" xfId="45" applyNumberFormat="1" applyFont="1" applyFill="1" applyBorder="1" applyAlignment="1">
      <alignment horizontal="center" vertical="center" wrapText="1"/>
    </xf>
    <xf numFmtId="0" fontId="2" fillId="0" borderId="4" xfId="45" applyFont="1" applyFill="1" applyBorder="1" applyAlignment="1">
      <alignment horizontal="distributed" vertical="center" justifyLastLine="1"/>
    </xf>
    <xf numFmtId="0" fontId="2" fillId="0" borderId="0" xfId="45" applyFont="1" applyFill="1" applyBorder="1" applyAlignment="1">
      <alignment horizontal="distributed" vertical="center" justifyLastLine="1"/>
    </xf>
    <xf numFmtId="0" fontId="2" fillId="0" borderId="1" xfId="45" applyFont="1" applyFill="1" applyBorder="1" applyAlignment="1">
      <alignment horizontal="distributed" vertical="center" justifyLastLine="1"/>
    </xf>
    <xf numFmtId="0" fontId="2" fillId="0" borderId="66" xfId="45" applyNumberFormat="1" applyFont="1" applyFill="1" applyBorder="1" applyAlignment="1">
      <alignment horizontal="center" vertical="center"/>
    </xf>
    <xf numFmtId="0" fontId="2" fillId="0" borderId="4" xfId="45" applyNumberFormat="1" applyFont="1" applyFill="1" applyBorder="1" applyAlignment="1">
      <alignment horizontal="center" vertical="center"/>
    </xf>
    <xf numFmtId="3" fontId="2" fillId="0" borderId="63" xfId="45" applyNumberFormat="1" applyFont="1" applyFill="1" applyBorder="1" applyAlignment="1">
      <alignment horizontal="center" vertical="center"/>
    </xf>
    <xf numFmtId="182" fontId="2" fillId="0" borderId="16" xfId="45" applyNumberFormat="1" applyFont="1" applyFill="1" applyBorder="1" applyAlignment="1">
      <alignment horizontal="center" vertical="center"/>
    </xf>
    <xf numFmtId="3" fontId="2" fillId="0" borderId="16" xfId="45" applyNumberFormat="1" applyFont="1" applyFill="1" applyBorder="1" applyAlignment="1">
      <alignment horizontal="center" vertical="center"/>
    </xf>
    <xf numFmtId="3" fontId="2" fillId="0" borderId="17" xfId="45" applyNumberFormat="1" applyFont="1" applyFill="1" applyBorder="1" applyAlignment="1">
      <alignment horizontal="center" vertical="center"/>
    </xf>
    <xf numFmtId="3" fontId="2" fillId="0" borderId="27" xfId="45" applyNumberFormat="1" applyFont="1" applyFill="1" applyBorder="1" applyAlignment="1">
      <alignment horizontal="center" vertical="center"/>
    </xf>
    <xf numFmtId="3" fontId="2" fillId="0" borderId="25" xfId="45" applyNumberFormat="1" applyFont="1" applyFill="1" applyBorder="1" applyAlignment="1">
      <alignment horizontal="center" vertical="center"/>
    </xf>
    <xf numFmtId="181" fontId="2" fillId="0" borderId="69" xfId="45" applyNumberFormat="1" applyFont="1" applyFill="1" applyBorder="1" applyAlignment="1">
      <alignment horizontal="center" vertical="center" wrapText="1"/>
    </xf>
    <xf numFmtId="0" fontId="2" fillId="0" borderId="25" xfId="45" applyBorder="1" applyAlignment="1">
      <alignment horizontal="center"/>
    </xf>
    <xf numFmtId="3" fontId="2" fillId="0" borderId="60" xfId="45" applyNumberFormat="1" applyFont="1" applyFill="1" applyBorder="1" applyAlignment="1">
      <alignment horizontal="center" vertical="center"/>
    </xf>
    <xf numFmtId="3" fontId="2" fillId="0" borderId="4" xfId="45" applyNumberFormat="1" applyFont="1" applyFill="1" applyBorder="1" applyAlignment="1">
      <alignment horizontal="center" vertical="center"/>
    </xf>
    <xf numFmtId="182" fontId="2" fillId="0" borderId="25" xfId="45" applyNumberFormat="1" applyFont="1" applyFill="1" applyBorder="1" applyAlignment="1">
      <alignment horizontal="center" vertical="center"/>
    </xf>
    <xf numFmtId="3" fontId="2" fillId="0" borderId="26" xfId="45" applyNumberFormat="1" applyFont="1" applyFill="1" applyBorder="1" applyAlignment="1">
      <alignment horizontal="center" vertical="center"/>
    </xf>
    <xf numFmtId="0" fontId="2" fillId="0" borderId="64" xfId="45" applyNumberFormat="1" applyFont="1" applyFill="1" applyBorder="1" applyAlignment="1">
      <alignment horizontal="center" vertical="center"/>
    </xf>
    <xf numFmtId="0" fontId="2" fillId="0" borderId="63" xfId="45" applyNumberFormat="1" applyFont="1" applyFill="1" applyBorder="1" applyAlignment="1">
      <alignment horizontal="center" vertical="center"/>
    </xf>
    <xf numFmtId="181" fontId="7" fillId="0" borderId="17" xfId="45" applyNumberFormat="1" applyFont="1" applyFill="1" applyBorder="1" applyAlignment="1">
      <alignment horizontal="center" vertical="center" wrapText="1"/>
    </xf>
    <xf numFmtId="0" fontId="6" fillId="0" borderId="0" xfId="45" applyFont="1" applyAlignment="1">
      <alignment horizontal="left" vertical="center"/>
    </xf>
    <xf numFmtId="0" fontId="6" fillId="0" borderId="0" xfId="44" applyFont="1" applyBorder="1" applyAlignment="1">
      <alignment horizontal="right" vertical="center"/>
    </xf>
    <xf numFmtId="0" fontId="6" fillId="0" borderId="0" xfId="44" applyFont="1" applyBorder="1" applyAlignment="1">
      <alignment horizontal="left" vertical="center"/>
    </xf>
    <xf numFmtId="0" fontId="2" fillId="0" borderId="22" xfId="44" applyFont="1" applyBorder="1" applyAlignment="1">
      <alignment horizontal="distributed" vertical="center"/>
    </xf>
    <xf numFmtId="185" fontId="2" fillId="0" borderId="4" xfId="44" applyNumberFormat="1" applyFont="1" applyFill="1" applyBorder="1" applyAlignment="1">
      <alignment horizontal="center" vertical="center" wrapText="1"/>
    </xf>
    <xf numFmtId="185" fontId="2" fillId="0" borderId="4" xfId="44" applyNumberFormat="1" applyFont="1" applyFill="1" applyBorder="1" applyAlignment="1">
      <alignment horizontal="center" vertical="center"/>
    </xf>
    <xf numFmtId="0" fontId="10" fillId="0" borderId="0" xfId="44" applyFont="1" applyAlignment="1">
      <alignment horizontal="center" vertical="center"/>
    </xf>
    <xf numFmtId="0" fontId="10" fillId="0" borderId="5" xfId="44" applyFont="1" applyBorder="1" applyAlignment="1">
      <alignment horizontal="center" vertical="center"/>
    </xf>
    <xf numFmtId="185" fontId="2" fillId="0" borderId="66" xfId="44" applyNumberFormat="1" applyFont="1" applyFill="1" applyBorder="1" applyAlignment="1">
      <alignment horizontal="center" vertical="center" wrapText="1"/>
    </xf>
    <xf numFmtId="0" fontId="10" fillId="0" borderId="67" xfId="44" applyFont="1" applyBorder="1" applyAlignment="1">
      <alignment horizontal="center" vertical="center"/>
    </xf>
    <xf numFmtId="0" fontId="10" fillId="0" borderId="0" xfId="44" applyFont="1" applyBorder="1" applyAlignment="1">
      <alignment horizontal="center" vertical="center"/>
    </xf>
    <xf numFmtId="0" fontId="10" fillId="0" borderId="7" xfId="44" applyFont="1" applyBorder="1" applyAlignment="1">
      <alignment horizontal="center" vertical="center"/>
    </xf>
    <xf numFmtId="185" fontId="2" fillId="0" borderId="29" xfId="44" applyNumberFormat="1" applyFont="1" applyFill="1" applyBorder="1" applyAlignment="1">
      <alignment horizontal="center" vertical="center"/>
    </xf>
    <xf numFmtId="0" fontId="10" fillId="0" borderId="28" xfId="44" applyFont="1" applyBorder="1" applyAlignment="1">
      <alignment horizontal="center" vertical="center"/>
    </xf>
    <xf numFmtId="0" fontId="10" fillId="0" borderId="8" xfId="44" applyFont="1" applyBorder="1" applyAlignment="1">
      <alignment horizontal="center" vertical="center"/>
    </xf>
    <xf numFmtId="186" fontId="2" fillId="0" borderId="66" xfId="44" applyNumberFormat="1" applyFont="1" applyFill="1" applyBorder="1" applyAlignment="1">
      <alignment horizontal="center" vertical="center" wrapText="1"/>
    </xf>
    <xf numFmtId="186" fontId="2" fillId="0" borderId="4" xfId="44" applyNumberFormat="1" applyFont="1" applyFill="1" applyBorder="1" applyAlignment="1">
      <alignment horizontal="center" vertical="center"/>
    </xf>
    <xf numFmtId="184" fontId="2" fillId="0" borderId="66" xfId="44" applyNumberFormat="1" applyFont="1" applyFill="1" applyBorder="1" applyAlignment="1">
      <alignment horizontal="center" vertical="center" wrapText="1"/>
    </xf>
    <xf numFmtId="184" fontId="2" fillId="0" borderId="4" xfId="44" applyNumberFormat="1" applyFont="1" applyFill="1" applyBorder="1" applyAlignment="1">
      <alignment horizontal="center" vertical="center" wrapText="1"/>
    </xf>
    <xf numFmtId="184" fontId="2" fillId="0" borderId="29" xfId="44" applyNumberFormat="1" applyFont="1" applyFill="1" applyBorder="1" applyAlignment="1">
      <alignment horizontal="center" vertical="center" wrapText="1"/>
    </xf>
    <xf numFmtId="184" fontId="2" fillId="0" borderId="7" xfId="44" applyNumberFormat="1" applyFont="1" applyFill="1" applyBorder="1" applyAlignment="1">
      <alignment horizontal="center" vertical="center" wrapText="1"/>
    </xf>
    <xf numFmtId="184" fontId="2" fillId="0" borderId="5" xfId="44" applyNumberFormat="1" applyFont="1" applyFill="1" applyBorder="1" applyAlignment="1">
      <alignment horizontal="center" vertical="center" wrapText="1"/>
    </xf>
    <xf numFmtId="184" fontId="2" fillId="0" borderId="8" xfId="44" applyNumberFormat="1" applyFont="1" applyFill="1" applyBorder="1" applyAlignment="1">
      <alignment horizontal="center" vertical="center" wrapText="1"/>
    </xf>
    <xf numFmtId="0" fontId="2" fillId="0" borderId="1" xfId="44" applyFont="1" applyBorder="1" applyAlignment="1">
      <alignment horizontal="left" vertical="center" justifyLastLine="1"/>
    </xf>
    <xf numFmtId="184" fontId="2" fillId="0" borderId="70" xfId="44" applyNumberFormat="1" applyFont="1" applyFill="1" applyBorder="1" applyAlignment="1">
      <alignment horizontal="center" vertical="center"/>
    </xf>
    <xf numFmtId="184" fontId="2" fillId="0" borderId="71" xfId="44" applyNumberFormat="1" applyFont="1" applyFill="1" applyBorder="1" applyAlignment="1">
      <alignment horizontal="center" vertical="center"/>
    </xf>
    <xf numFmtId="183" fontId="2" fillId="0" borderId="72" xfId="44" applyNumberFormat="1" applyFont="1" applyFill="1" applyBorder="1" applyAlignment="1">
      <alignment horizontal="center" vertical="center"/>
    </xf>
    <xf numFmtId="183" fontId="2" fillId="0" borderId="73" xfId="44" applyNumberFormat="1" applyFont="1" applyFill="1" applyBorder="1" applyAlignment="1">
      <alignment horizontal="center" vertical="center"/>
    </xf>
    <xf numFmtId="185" fontId="2" fillId="0" borderId="67" xfId="44" applyNumberFormat="1" applyFont="1" applyFill="1" applyBorder="1" applyAlignment="1">
      <alignment horizontal="center" vertical="center" wrapText="1"/>
    </xf>
    <xf numFmtId="185" fontId="2" fillId="0" borderId="0" xfId="44" applyNumberFormat="1" applyFont="1" applyFill="1" applyBorder="1" applyAlignment="1">
      <alignment horizontal="center" vertical="center" wrapText="1"/>
    </xf>
    <xf numFmtId="185" fontId="2" fillId="0" borderId="7" xfId="44" applyNumberFormat="1" applyFont="1" applyFill="1" applyBorder="1" applyAlignment="1">
      <alignment horizontal="center" vertical="center" wrapText="1"/>
    </xf>
    <xf numFmtId="185" fontId="2" fillId="0" borderId="5" xfId="44" applyNumberFormat="1" applyFont="1" applyFill="1" applyBorder="1" applyAlignment="1">
      <alignment horizontal="center" vertical="center" wrapText="1"/>
    </xf>
    <xf numFmtId="185" fontId="2" fillId="0" borderId="29" xfId="44" applyNumberFormat="1" applyFont="1" applyFill="1" applyBorder="1" applyAlignment="1">
      <alignment horizontal="center" vertical="center" wrapText="1"/>
    </xf>
    <xf numFmtId="185" fontId="2" fillId="0" borderId="28" xfId="44" applyNumberFormat="1" applyFont="1" applyFill="1" applyBorder="1" applyAlignment="1">
      <alignment horizontal="center" vertical="center" wrapText="1"/>
    </xf>
    <xf numFmtId="185" fontId="2" fillId="0" borderId="8" xfId="44" applyNumberFormat="1" applyFont="1" applyFill="1" applyBorder="1" applyAlignment="1">
      <alignment horizontal="center" vertical="center" wrapText="1"/>
    </xf>
    <xf numFmtId="185" fontId="2" fillId="0" borderId="0" xfId="44" applyNumberFormat="1" applyFont="1" applyFill="1" applyBorder="1" applyAlignment="1">
      <alignment horizontal="center" vertical="center"/>
    </xf>
    <xf numFmtId="0" fontId="2" fillId="0" borderId="65" xfId="47" applyFont="1" applyBorder="1" applyAlignment="1">
      <alignment horizontal="center" vertical="center"/>
    </xf>
    <xf numFmtId="0" fontId="2" fillId="0" borderId="15" xfId="47" applyFont="1" applyBorder="1" applyAlignment="1">
      <alignment horizontal="center" vertical="center"/>
    </xf>
    <xf numFmtId="0" fontId="2" fillId="0" borderId="7" xfId="47" applyFont="1" applyBorder="1" applyAlignment="1">
      <alignment horizontal="center" vertical="center"/>
    </xf>
    <xf numFmtId="0" fontId="2" fillId="0" borderId="5" xfId="47" applyFont="1" applyBorder="1" applyAlignment="1">
      <alignment horizontal="center" vertical="center"/>
    </xf>
    <xf numFmtId="0" fontId="2" fillId="0" borderId="64" xfId="47" applyFont="1" applyBorder="1" applyAlignment="1">
      <alignment horizontal="right" vertical="center"/>
    </xf>
    <xf numFmtId="0" fontId="2" fillId="0" borderId="63" xfId="47" applyFont="1" applyBorder="1" applyAlignment="1">
      <alignment horizontal="right" vertical="center"/>
    </xf>
    <xf numFmtId="0" fontId="6" fillId="0" borderId="0" xfId="47" applyFont="1" applyBorder="1" applyAlignment="1">
      <alignment horizontal="left" vertical="center"/>
    </xf>
    <xf numFmtId="0" fontId="6" fillId="0" borderId="0" xfId="47" applyFont="1" applyBorder="1" applyAlignment="1">
      <alignment horizontal="right" vertical="center"/>
    </xf>
    <xf numFmtId="0" fontId="2" fillId="0" borderId="69" xfId="47" applyFont="1" applyBorder="1" applyAlignment="1">
      <alignment horizontal="center" vertical="center" wrapText="1"/>
    </xf>
    <xf numFmtId="0" fontId="2" fillId="0" borderId="6" xfId="47" applyFont="1" applyBorder="1" applyAlignment="1">
      <alignment horizontal="center" vertical="center" wrapText="1"/>
    </xf>
    <xf numFmtId="0" fontId="2" fillId="0" borderId="23" xfId="47" applyFont="1" applyBorder="1" applyAlignment="1">
      <alignment horizontal="center" vertical="center"/>
    </xf>
    <xf numFmtId="0" fontId="2" fillId="0" borderId="30" xfId="47" applyFont="1" applyBorder="1" applyAlignment="1">
      <alignment horizontal="center" vertical="center"/>
    </xf>
    <xf numFmtId="0" fontId="2" fillId="0" borderId="22" xfId="47" applyFont="1" applyBorder="1" applyAlignment="1">
      <alignment horizontal="center" vertical="center"/>
    </xf>
    <xf numFmtId="0" fontId="2" fillId="0" borderId="64" xfId="47" applyFont="1" applyBorder="1" applyAlignment="1">
      <alignment horizontal="center" vertical="center"/>
    </xf>
    <xf numFmtId="0" fontId="2" fillId="0" borderId="63" xfId="47" applyFont="1" applyBorder="1" applyAlignment="1">
      <alignment horizontal="center" vertical="center"/>
    </xf>
    <xf numFmtId="0" fontId="2" fillId="0" borderId="74" xfId="47" applyFont="1" applyBorder="1" applyAlignment="1">
      <alignment horizontal="center" vertical="center"/>
    </xf>
    <xf numFmtId="0" fontId="2" fillId="0" borderId="4" xfId="47" applyFont="1" applyBorder="1" applyAlignment="1">
      <alignment horizontal="distributed" vertical="center" justifyLastLine="1"/>
    </xf>
    <xf numFmtId="0" fontId="2" fillId="0" borderId="0" xfId="47" applyFont="1" applyBorder="1" applyAlignment="1">
      <alignment horizontal="distributed" vertical="center" justifyLastLine="1"/>
    </xf>
    <xf numFmtId="0" fontId="2" fillId="0" borderId="1" xfId="47" applyFont="1" applyBorder="1" applyAlignment="1">
      <alignment horizontal="distributed" vertical="center" justifyLastLine="1"/>
    </xf>
    <xf numFmtId="0" fontId="2" fillId="0" borderId="9" xfId="47" applyFont="1" applyBorder="1" applyAlignment="1">
      <alignment horizontal="center" vertical="center"/>
    </xf>
    <xf numFmtId="0" fontId="2" fillId="0" borderId="24" xfId="47" applyFont="1" applyBorder="1" applyAlignment="1">
      <alignment horizontal="distributed" vertical="center"/>
    </xf>
    <xf numFmtId="0" fontId="2" fillId="0" borderId="30" xfId="47" applyFont="1" applyBorder="1" applyAlignment="1">
      <alignment horizontal="distributed" vertical="center"/>
    </xf>
    <xf numFmtId="0" fontId="2" fillId="0" borderId="18" xfId="47" applyFont="1" applyBorder="1" applyAlignment="1">
      <alignment horizontal="center" vertical="center"/>
    </xf>
    <xf numFmtId="0" fontId="2" fillId="0" borderId="8" xfId="47" applyFont="1" applyBorder="1" applyAlignment="1">
      <alignment horizontal="center" vertical="center"/>
    </xf>
    <xf numFmtId="0" fontId="2" fillId="0" borderId="67" xfId="47" applyFont="1" applyBorder="1" applyAlignment="1">
      <alignment horizontal="center" vertical="center"/>
    </xf>
    <xf numFmtId="0" fontId="2" fillId="0" borderId="28" xfId="47" applyFont="1" applyBorder="1" applyAlignment="1">
      <alignment horizontal="center" vertical="center"/>
    </xf>
    <xf numFmtId="0" fontId="2" fillId="0" borderId="75" xfId="47"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たいむず" xfId="25"/>
    <cellStyle name="チェック セル" xfId="26" builtinId="23" customBuiltin="1"/>
    <cellStyle name="どちらでもない" xfId="27" builtinId="28" customBuiltin="1"/>
    <cellStyle name="ハイパーリンク" xfId="28" builtinId="8"/>
    <cellStyle name="ハイパーリンク 2" xfId="29"/>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中央" xfId="42"/>
    <cellStyle name="入力" xfId="43" builtinId="20" customBuiltin="1"/>
    <cellStyle name="標準" xfId="0" builtinId="0" customBuiltin="1"/>
    <cellStyle name="標準 2" xfId="44"/>
    <cellStyle name="標準 3" xfId="45"/>
    <cellStyle name="標準 3 2" xfId="46"/>
    <cellStyle name="標準 4" xfId="47"/>
    <cellStyle name="標準_新産業分類符号一覧(04.07再訂正)" xfId="48"/>
    <cellStyle name="良い" xfId="49"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9525</xdr:rowOff>
    </xdr:from>
    <xdr:to>
      <xdr:col>3</xdr:col>
      <xdr:colOff>28575</xdr:colOff>
      <xdr:row>9</xdr:row>
      <xdr:rowOff>9525</xdr:rowOff>
    </xdr:to>
    <xdr:sp macro="" textlink="">
      <xdr:nvSpPr>
        <xdr:cNvPr id="2053" name="Line 1"/>
        <xdr:cNvSpPr>
          <a:spLocks noChangeShapeType="1"/>
        </xdr:cNvSpPr>
      </xdr:nvSpPr>
      <xdr:spPr bwMode="auto">
        <a:xfrm>
          <a:off x="19050" y="981075"/>
          <a:ext cx="981075" cy="8763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19050</xdr:rowOff>
    </xdr:from>
    <xdr:to>
      <xdr:col>3</xdr:col>
      <xdr:colOff>0</xdr:colOff>
      <xdr:row>7</xdr:row>
      <xdr:rowOff>295275</xdr:rowOff>
    </xdr:to>
    <xdr:sp macro="" textlink="">
      <xdr:nvSpPr>
        <xdr:cNvPr id="3081" name="Line 1"/>
        <xdr:cNvSpPr>
          <a:spLocks noChangeShapeType="1"/>
        </xdr:cNvSpPr>
      </xdr:nvSpPr>
      <xdr:spPr bwMode="auto">
        <a:xfrm>
          <a:off x="9525" y="819150"/>
          <a:ext cx="962025" cy="847725"/>
        </a:xfrm>
        <a:prstGeom prst="line">
          <a:avLst/>
        </a:prstGeom>
        <a:noFill/>
        <a:ln w="9525">
          <a:solidFill>
            <a:srgbClr val="000000"/>
          </a:solidFill>
          <a:round/>
          <a:headEnd/>
          <a:tailEnd/>
        </a:ln>
      </xdr:spPr>
    </xdr:sp>
    <xdr:clientData/>
  </xdr:twoCellAnchor>
  <xdr:twoCellAnchor>
    <xdr:from>
      <xdr:col>0</xdr:col>
      <xdr:colOff>9525</xdr:colOff>
      <xdr:row>50</xdr:row>
      <xdr:rowOff>19050</xdr:rowOff>
    </xdr:from>
    <xdr:to>
      <xdr:col>3</xdr:col>
      <xdr:colOff>0</xdr:colOff>
      <xdr:row>53</xdr:row>
      <xdr:rowOff>295275</xdr:rowOff>
    </xdr:to>
    <xdr:sp macro="" textlink="">
      <xdr:nvSpPr>
        <xdr:cNvPr id="3082" name="Line 2"/>
        <xdr:cNvSpPr>
          <a:spLocks noChangeShapeType="1"/>
        </xdr:cNvSpPr>
      </xdr:nvSpPr>
      <xdr:spPr bwMode="auto">
        <a:xfrm>
          <a:off x="9525" y="10839450"/>
          <a:ext cx="962025" cy="8477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6&#26657;&#21306;&#21029;&#12539;&#24467;&#26989;&#32773;&#35215;&#27169;&#21029;&#20107;&#26989;&#25152;&#25968;&#12539;&#24467;&#26989;&#32773;&#25968;&#21450;&#12403;&#32076;&#21942;&#32068;&#32340;&#21029;&#20107;&#26989;&#25152;&#25968;&#12539;&#24467;&#26989;&#32773;&#25968;&#65288;&#27665;&#21942;&#65289;%20.xls" TargetMode="External"/></Relationships>
</file>

<file path=xl/externalLinks/externalLink1.xml><?xml version="1.0" encoding="utf-8"?>
<externalLink xmlns="http://schemas.openxmlformats.org/spreadsheetml/2006/main">
  <externalBook xmlns:r="http://schemas.openxmlformats.org/officeDocument/2006/relationships" r:id="rId1"/>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12"/>
  <sheetViews>
    <sheetView showGridLines="0" tabSelected="1" workbookViewId="0"/>
  </sheetViews>
  <sheetFormatPr defaultRowHeight="13.5"/>
  <cols>
    <col min="1" max="1" width="6.42578125" style="252" customWidth="1"/>
    <col min="2" max="2" width="8.28515625" style="252" customWidth="1"/>
    <col min="3" max="3" width="84.7109375" style="252" customWidth="1"/>
    <col min="4" max="4" width="52.7109375" style="256" customWidth="1"/>
    <col min="5" max="5" width="17.85546875" style="252" customWidth="1"/>
    <col min="6" max="16384" width="9.140625" style="252"/>
  </cols>
  <sheetData>
    <row r="1" spans="1:4" ht="30" customHeight="1">
      <c r="B1" s="270" t="s">
        <v>463</v>
      </c>
      <c r="C1" s="270"/>
      <c r="D1" s="270"/>
    </row>
    <row r="2" spans="1:4" ht="30" customHeight="1">
      <c r="B2" s="270" t="s">
        <v>459</v>
      </c>
      <c r="C2" s="270"/>
      <c r="D2" s="270"/>
    </row>
    <row r="3" spans="1:4" ht="30" customHeight="1" thickBot="1">
      <c r="B3" s="253" t="s">
        <v>460</v>
      </c>
      <c r="C3" s="254"/>
      <c r="D3" s="254"/>
    </row>
    <row r="4" spans="1:4" ht="30" customHeight="1">
      <c r="A4" s="255"/>
      <c r="B4" s="271" t="s">
        <v>461</v>
      </c>
      <c r="C4" s="272"/>
      <c r="D4" s="257" t="s">
        <v>462</v>
      </c>
    </row>
    <row r="5" spans="1:4" ht="35.1" customHeight="1">
      <c r="A5" s="255"/>
      <c r="B5" s="258" t="str">
        <f>HYPERLINK("#"&amp;"042"&amp;"!A1","42")</f>
        <v>42</v>
      </c>
      <c r="C5" s="259" t="str">
        <f>HYPERLINK("#"&amp;"042"&amp;"!A1","経営組織(6区分)別全事業所数及び男女別従業者数")</f>
        <v>経営組織(6区分)別全事業所数及び男女別従業者数</v>
      </c>
      <c r="D5" s="260" t="s">
        <v>465</v>
      </c>
    </row>
    <row r="6" spans="1:4" ht="35.1" customHeight="1">
      <c r="A6" s="255"/>
      <c r="B6" s="261" t="str">
        <f>HYPERLINK("#"&amp;"043"&amp;"!A1","43")</f>
        <v>43</v>
      </c>
      <c r="C6" s="262" t="str">
        <f>HYPERLINK("#"&amp;"043"&amp;"!A1","産業(大分類)別事業所数及び従業者数")</f>
        <v>産業(大分類)別事業所数及び従業者数</v>
      </c>
      <c r="D6" s="263" t="s">
        <v>465</v>
      </c>
    </row>
    <row r="7" spans="1:4" ht="35.1" customHeight="1">
      <c r="A7" s="255"/>
      <c r="B7" s="261" t="str">
        <f>HYPERLINK("#"&amp;"044"&amp;"!A1","44")</f>
        <v>44</v>
      </c>
      <c r="C7" s="262" t="str">
        <f>HYPERLINK("#"&amp;"044"&amp;"!A1","企業産業（中分類）、決算月（13区分）別企業数及び事業所数")</f>
        <v>企業産業（中分類）、決算月（13区分）別企業数及び事業所数</v>
      </c>
      <c r="D7" s="263" t="s">
        <v>465</v>
      </c>
    </row>
    <row r="8" spans="1:4" ht="60" customHeight="1">
      <c r="A8" s="255"/>
      <c r="B8" s="261" t="str">
        <f>HYPERLINK("#"&amp;"045①"&amp;"!A1","45①")</f>
        <v>45①</v>
      </c>
      <c r="C8" s="273" t="s">
        <v>464</v>
      </c>
      <c r="D8" s="264" t="s">
        <v>466</v>
      </c>
    </row>
    <row r="9" spans="1:4" ht="60" customHeight="1">
      <c r="A9" s="255"/>
      <c r="B9" s="265" t="str">
        <f>HYPERLINK("#"&amp;"045②"&amp;"!A1","45②")</f>
        <v>45②</v>
      </c>
      <c r="C9" s="274"/>
      <c r="D9" s="266" t="s">
        <v>467</v>
      </c>
    </row>
    <row r="10" spans="1:4" ht="35.1" customHeight="1" thickBot="1">
      <c r="A10" s="255"/>
      <c r="B10" s="267" t="str">
        <f>HYPERLINK("#"&amp;"046"&amp;"!A1","46")</f>
        <v>46</v>
      </c>
      <c r="C10" s="268" t="str">
        <f>HYPERLINK("#"&amp;"046"&amp;"!A1","校区別・従業者規模別事業所数及び経営組織別事業所数・従業者数（民営）")</f>
        <v>校区別・従業者規模別事業所数及び経営組織別事業所数・従業者数（民営）</v>
      </c>
      <c r="D10" s="269" t="s">
        <v>465</v>
      </c>
    </row>
    <row r="11" spans="1:4" ht="30" customHeight="1"/>
    <row r="12" spans="1:4" ht="30" customHeight="1"/>
  </sheetData>
  <sheetProtection password="D3EC" sheet="1" objects="1" scenarios="1"/>
  <mergeCells count="4">
    <mergeCell ref="B1:D1"/>
    <mergeCell ref="B2:D2"/>
    <mergeCell ref="B4:C4"/>
    <mergeCell ref="C8:C9"/>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T208"/>
  <sheetViews>
    <sheetView showGridLines="0" zoomScaleNormal="100" workbookViewId="0"/>
  </sheetViews>
  <sheetFormatPr defaultRowHeight="12"/>
  <cols>
    <col min="1" max="4" width="2.7109375" style="6" customWidth="1"/>
    <col min="5" max="5" width="26.28515625" style="6" customWidth="1"/>
    <col min="6" max="6" width="0.85546875" style="6" customWidth="1"/>
    <col min="7" max="14" width="13.28515625" style="6" customWidth="1"/>
    <col min="15" max="15" width="0.85546875" style="6" customWidth="1"/>
    <col min="16" max="16" width="26.28515625" style="6" customWidth="1"/>
    <col min="17" max="20" width="2.7109375" style="6" customWidth="1"/>
    <col min="21" max="16384" width="9.140625" style="6"/>
  </cols>
  <sheetData>
    <row r="1" spans="1:20" ht="13.5" customHeight="1"/>
    <row r="2" spans="1:20" s="7" customFormat="1" ht="22.5" customHeight="1">
      <c r="A2" s="289" t="s">
        <v>10</v>
      </c>
      <c r="B2" s="290"/>
      <c r="C2" s="290"/>
      <c r="D2" s="290"/>
      <c r="E2" s="290"/>
      <c r="F2" s="290"/>
      <c r="G2" s="290"/>
      <c r="H2" s="290"/>
      <c r="I2" s="290"/>
      <c r="J2" s="290"/>
      <c r="K2" s="291" t="s">
        <v>11</v>
      </c>
      <c r="L2" s="290"/>
      <c r="M2" s="290"/>
      <c r="N2" s="290"/>
      <c r="R2" s="6"/>
      <c r="S2" s="6"/>
      <c r="T2" s="29"/>
    </row>
    <row r="3" spans="1:20" ht="13.5" customHeight="1" thickBot="1"/>
    <row r="4" spans="1:20" ht="15" customHeight="1">
      <c r="A4" s="283" t="s">
        <v>12</v>
      </c>
      <c r="B4" s="283"/>
      <c r="C4" s="283"/>
      <c r="D4" s="283"/>
      <c r="E4" s="283"/>
      <c r="F4" s="14"/>
      <c r="G4" s="288" t="s">
        <v>17</v>
      </c>
      <c r="H4" s="286"/>
      <c r="I4" s="286"/>
      <c r="J4" s="286"/>
      <c r="K4" s="286" t="s">
        <v>18</v>
      </c>
      <c r="L4" s="286"/>
      <c r="M4" s="286"/>
      <c r="N4" s="287"/>
      <c r="O4" s="14"/>
      <c r="P4" s="283" t="s">
        <v>12</v>
      </c>
      <c r="Q4" s="283"/>
      <c r="R4" s="283"/>
      <c r="S4" s="283"/>
      <c r="T4" s="283"/>
    </row>
    <row r="5" spans="1:20" ht="15" customHeight="1">
      <c r="A5" s="284"/>
      <c r="B5" s="284"/>
      <c r="C5" s="284"/>
      <c r="D5" s="284"/>
      <c r="E5" s="284"/>
      <c r="F5" s="31"/>
      <c r="G5" s="281" t="s">
        <v>0</v>
      </c>
      <c r="H5" s="277" t="s">
        <v>1</v>
      </c>
      <c r="I5" s="12"/>
      <c r="J5" s="32"/>
      <c r="K5" s="279" t="s">
        <v>0</v>
      </c>
      <c r="L5" s="277" t="s">
        <v>9</v>
      </c>
      <c r="M5" s="2"/>
      <c r="N5" s="35"/>
      <c r="O5" s="31"/>
      <c r="P5" s="284"/>
      <c r="Q5" s="284"/>
      <c r="R5" s="284"/>
      <c r="S5" s="284"/>
      <c r="T5" s="284"/>
    </row>
    <row r="6" spans="1:20" ht="27.95" customHeight="1">
      <c r="A6" s="285"/>
      <c r="B6" s="285"/>
      <c r="C6" s="285"/>
      <c r="D6" s="285"/>
      <c r="E6" s="285"/>
      <c r="F6" s="5"/>
      <c r="G6" s="282"/>
      <c r="H6" s="278"/>
      <c r="I6" s="33" t="s">
        <v>2</v>
      </c>
      <c r="J6" s="34" t="s">
        <v>3</v>
      </c>
      <c r="K6" s="280"/>
      <c r="L6" s="278"/>
      <c r="M6" s="36" t="s">
        <v>2</v>
      </c>
      <c r="N6" s="33" t="s">
        <v>3</v>
      </c>
      <c r="O6" s="5"/>
      <c r="P6" s="285"/>
      <c r="Q6" s="285"/>
      <c r="R6" s="285"/>
      <c r="S6" s="285"/>
      <c r="T6" s="285"/>
    </row>
    <row r="7" spans="1:20" ht="15" customHeight="1">
      <c r="A7" s="292" t="s">
        <v>4</v>
      </c>
      <c r="B7" s="292"/>
      <c r="C7" s="292"/>
      <c r="D7" s="292"/>
      <c r="E7" s="292"/>
      <c r="F7" s="16"/>
      <c r="G7" s="17">
        <v>41914</v>
      </c>
      <c r="H7" s="17">
        <v>394499</v>
      </c>
      <c r="I7" s="17">
        <v>211250</v>
      </c>
      <c r="J7" s="18">
        <v>183108</v>
      </c>
      <c r="K7" s="19">
        <v>12825</v>
      </c>
      <c r="L7" s="17">
        <v>126677</v>
      </c>
      <c r="M7" s="17">
        <v>68077</v>
      </c>
      <c r="N7" s="17">
        <v>58541</v>
      </c>
      <c r="O7" s="16"/>
      <c r="P7" s="292" t="s">
        <v>4</v>
      </c>
      <c r="Q7" s="292"/>
      <c r="R7" s="292"/>
      <c r="S7" s="292"/>
      <c r="T7" s="292"/>
    </row>
    <row r="8" spans="1:20" ht="15" customHeight="1">
      <c r="A8" s="8"/>
      <c r="B8" s="275" t="s">
        <v>5</v>
      </c>
      <c r="C8" s="275"/>
      <c r="D8" s="275"/>
      <c r="E8" s="275"/>
      <c r="F8" s="9"/>
      <c r="G8" s="20">
        <v>40374</v>
      </c>
      <c r="H8" s="20">
        <v>359235</v>
      </c>
      <c r="I8" s="20">
        <v>190885</v>
      </c>
      <c r="J8" s="21">
        <v>168209</v>
      </c>
      <c r="K8" s="22">
        <v>12477</v>
      </c>
      <c r="L8" s="20">
        <v>114534</v>
      </c>
      <c r="M8" s="20">
        <v>60477</v>
      </c>
      <c r="N8" s="20">
        <v>53998</v>
      </c>
      <c r="O8" s="9"/>
      <c r="P8" s="275" t="s">
        <v>5</v>
      </c>
      <c r="Q8" s="275"/>
      <c r="R8" s="275"/>
      <c r="S8" s="275"/>
      <c r="T8" s="8"/>
    </row>
    <row r="9" spans="1:20" ht="15" customHeight="1">
      <c r="A9" s="8"/>
      <c r="B9" s="8"/>
      <c r="C9" s="275" t="s">
        <v>6</v>
      </c>
      <c r="D9" s="275"/>
      <c r="E9" s="275"/>
      <c r="F9" s="9"/>
      <c r="G9" s="20">
        <v>19679</v>
      </c>
      <c r="H9" s="20">
        <v>60882</v>
      </c>
      <c r="I9" s="20">
        <v>28055</v>
      </c>
      <c r="J9" s="21">
        <v>32827</v>
      </c>
      <c r="K9" s="22">
        <v>5712</v>
      </c>
      <c r="L9" s="20">
        <v>18319</v>
      </c>
      <c r="M9" s="20">
        <v>8338</v>
      </c>
      <c r="N9" s="20">
        <v>9981</v>
      </c>
      <c r="O9" s="9"/>
      <c r="P9" s="275" t="s">
        <v>6</v>
      </c>
      <c r="Q9" s="275"/>
      <c r="R9" s="275"/>
      <c r="S9" s="8"/>
      <c r="T9" s="8"/>
    </row>
    <row r="10" spans="1:20" ht="15" customHeight="1">
      <c r="A10" s="8"/>
      <c r="B10" s="8"/>
      <c r="C10" s="275" t="s">
        <v>7</v>
      </c>
      <c r="D10" s="275"/>
      <c r="E10" s="275"/>
      <c r="F10" s="9"/>
      <c r="G10" s="20">
        <v>20387</v>
      </c>
      <c r="H10" s="20">
        <v>296698</v>
      </c>
      <c r="I10" s="24">
        <v>162079</v>
      </c>
      <c r="J10" s="23">
        <v>134478</v>
      </c>
      <c r="K10" s="22">
        <v>6638</v>
      </c>
      <c r="L10" s="20">
        <v>95582</v>
      </c>
      <c r="M10" s="24">
        <v>51721</v>
      </c>
      <c r="N10" s="24">
        <v>43802</v>
      </c>
      <c r="O10" s="9"/>
      <c r="P10" s="275" t="s">
        <v>7</v>
      </c>
      <c r="Q10" s="275"/>
      <c r="R10" s="275"/>
      <c r="S10" s="8"/>
      <c r="T10" s="8"/>
    </row>
    <row r="11" spans="1:20" ht="15" customHeight="1">
      <c r="A11" s="8"/>
      <c r="B11" s="8"/>
      <c r="C11" s="8"/>
      <c r="D11" s="275" t="s">
        <v>13</v>
      </c>
      <c r="E11" s="275"/>
      <c r="F11" s="9"/>
      <c r="G11" s="20">
        <v>16265</v>
      </c>
      <c r="H11" s="20">
        <v>234311</v>
      </c>
      <c r="I11" s="20">
        <v>137913</v>
      </c>
      <c r="J11" s="21">
        <v>96257</v>
      </c>
      <c r="K11" s="22">
        <v>5239</v>
      </c>
      <c r="L11" s="20">
        <v>72801</v>
      </c>
      <c r="M11" s="20">
        <v>41936</v>
      </c>
      <c r="N11" s="20">
        <v>30806</v>
      </c>
      <c r="O11" s="9"/>
      <c r="P11" s="275" t="s">
        <v>13</v>
      </c>
      <c r="Q11" s="275"/>
      <c r="R11" s="8"/>
      <c r="S11" s="8"/>
      <c r="T11" s="8"/>
    </row>
    <row r="12" spans="1:20" ht="15" customHeight="1">
      <c r="A12" s="8"/>
      <c r="B12" s="8"/>
      <c r="C12" s="30"/>
      <c r="D12" s="275" t="s">
        <v>14</v>
      </c>
      <c r="E12" s="275"/>
      <c r="F12" s="9"/>
      <c r="G12" s="24">
        <v>4122</v>
      </c>
      <c r="H12" s="24">
        <v>62387</v>
      </c>
      <c r="I12" s="24">
        <v>24166</v>
      </c>
      <c r="J12" s="23">
        <v>38221</v>
      </c>
      <c r="K12" s="25">
        <v>1399</v>
      </c>
      <c r="L12" s="24">
        <v>22781</v>
      </c>
      <c r="M12" s="24">
        <v>9785</v>
      </c>
      <c r="N12" s="24">
        <v>12996</v>
      </c>
      <c r="O12" s="9"/>
      <c r="P12" s="275" t="s">
        <v>14</v>
      </c>
      <c r="Q12" s="275"/>
      <c r="R12" s="30"/>
      <c r="S12" s="8"/>
      <c r="T12" s="8"/>
    </row>
    <row r="13" spans="1:20" ht="15" customHeight="1" thickBot="1">
      <c r="A13" s="10"/>
      <c r="B13" s="276" t="s">
        <v>15</v>
      </c>
      <c r="C13" s="276"/>
      <c r="D13" s="276"/>
      <c r="E13" s="276"/>
      <c r="F13" s="13"/>
      <c r="G13" s="26">
        <v>1540</v>
      </c>
      <c r="H13" s="26">
        <v>35264</v>
      </c>
      <c r="I13" s="26">
        <v>20365</v>
      </c>
      <c r="J13" s="27">
        <v>14899</v>
      </c>
      <c r="K13" s="28">
        <v>348</v>
      </c>
      <c r="L13" s="26">
        <v>12143</v>
      </c>
      <c r="M13" s="26">
        <v>7600</v>
      </c>
      <c r="N13" s="26">
        <v>4543</v>
      </c>
      <c r="O13" s="13"/>
      <c r="P13" s="276" t="s">
        <v>15</v>
      </c>
      <c r="Q13" s="276"/>
      <c r="R13" s="276"/>
      <c r="S13" s="276"/>
      <c r="T13" s="10"/>
    </row>
    <row r="14" spans="1:20" ht="13.5" customHeight="1">
      <c r="A14" s="15" t="s">
        <v>8</v>
      </c>
      <c r="B14" s="11"/>
      <c r="C14" s="11"/>
      <c r="D14" s="11"/>
      <c r="E14" s="11"/>
      <c r="F14" s="11"/>
      <c r="G14" s="3"/>
      <c r="H14" s="3"/>
      <c r="I14" s="3"/>
      <c r="J14" s="3"/>
      <c r="K14" s="3"/>
      <c r="L14" s="3"/>
      <c r="M14" s="3"/>
      <c r="N14" s="3"/>
      <c r="O14" s="11"/>
      <c r="P14" s="11"/>
      <c r="Q14" s="11"/>
      <c r="R14" s="11"/>
      <c r="S14" s="11"/>
      <c r="T14" s="15"/>
    </row>
    <row r="15" spans="1:20" ht="13.5" customHeight="1">
      <c r="A15" s="1" t="s">
        <v>16</v>
      </c>
      <c r="G15" s="3"/>
      <c r="H15" s="3"/>
      <c r="I15" s="3"/>
      <c r="J15" s="3"/>
      <c r="K15" s="3"/>
      <c r="L15" s="3"/>
      <c r="M15" s="3"/>
      <c r="N15" s="3"/>
      <c r="T15" s="1"/>
    </row>
    <row r="16" spans="1:20" ht="13.5" customHeight="1">
      <c r="A16" s="1"/>
      <c r="G16" s="3"/>
      <c r="H16" s="3"/>
      <c r="I16" s="3"/>
      <c r="J16" s="3"/>
      <c r="K16" s="3"/>
      <c r="L16" s="3"/>
      <c r="M16" s="3"/>
      <c r="N16" s="3"/>
      <c r="T16" s="1"/>
    </row>
    <row r="17" spans="7:14" ht="13.5" customHeight="1">
      <c r="G17" s="3"/>
      <c r="H17" s="3"/>
      <c r="I17" s="3"/>
      <c r="J17" s="3"/>
      <c r="K17" s="3"/>
      <c r="L17" s="3"/>
      <c r="M17" s="3"/>
      <c r="N17" s="3"/>
    </row>
    <row r="18" spans="7:14" ht="13.5" customHeight="1">
      <c r="G18" s="3"/>
      <c r="H18" s="3"/>
      <c r="I18" s="3"/>
      <c r="J18" s="3"/>
      <c r="K18" s="3"/>
      <c r="L18" s="3"/>
      <c r="M18" s="3"/>
      <c r="N18" s="3"/>
    </row>
    <row r="19" spans="7:14" ht="13.5" customHeight="1">
      <c r="G19" s="3"/>
      <c r="H19" s="3"/>
      <c r="I19" s="3"/>
      <c r="J19" s="3"/>
      <c r="K19" s="3"/>
      <c r="L19" s="3"/>
      <c r="M19" s="3"/>
      <c r="N19" s="3"/>
    </row>
    <row r="20" spans="7:14" ht="13.5" customHeight="1">
      <c r="G20" s="3"/>
      <c r="H20" s="3"/>
      <c r="I20" s="3"/>
      <c r="J20" s="3"/>
      <c r="K20" s="3"/>
      <c r="L20" s="3"/>
      <c r="M20" s="3"/>
      <c r="N20" s="3"/>
    </row>
    <row r="21" spans="7:14" ht="13.5" customHeight="1">
      <c r="G21" s="3"/>
      <c r="H21" s="3"/>
      <c r="I21" s="3"/>
      <c r="J21" s="3"/>
      <c r="K21" s="3"/>
      <c r="L21" s="3"/>
      <c r="M21" s="3"/>
      <c r="N21" s="3"/>
    </row>
    <row r="22" spans="7:14" ht="13.5" customHeight="1">
      <c r="G22" s="3"/>
      <c r="H22" s="3"/>
      <c r="I22" s="3"/>
      <c r="J22" s="3"/>
      <c r="K22" s="3"/>
      <c r="L22" s="3"/>
      <c r="M22" s="3"/>
      <c r="N22" s="3"/>
    </row>
    <row r="23" spans="7:14" ht="13.5" customHeight="1">
      <c r="G23" s="3"/>
      <c r="H23" s="3"/>
      <c r="I23" s="3"/>
      <c r="J23" s="3"/>
      <c r="K23" s="3"/>
      <c r="L23" s="3"/>
      <c r="M23" s="3"/>
      <c r="N23" s="3"/>
    </row>
    <row r="24" spans="7:14" ht="13.5" customHeight="1">
      <c r="G24" s="3"/>
      <c r="H24" s="3"/>
      <c r="I24" s="3"/>
      <c r="J24" s="3"/>
      <c r="K24" s="3"/>
      <c r="L24" s="3"/>
      <c r="M24" s="3"/>
      <c r="N24" s="3"/>
    </row>
    <row r="25" spans="7:14" ht="13.5" customHeight="1">
      <c r="G25" s="3"/>
      <c r="H25" s="3"/>
      <c r="I25" s="3"/>
      <c r="J25" s="3"/>
      <c r="K25" s="3"/>
      <c r="L25" s="3"/>
      <c r="M25" s="3"/>
      <c r="N25" s="3"/>
    </row>
    <row r="26" spans="7:14" ht="13.5" customHeight="1">
      <c r="G26" s="3"/>
      <c r="H26" s="3"/>
      <c r="I26" s="4"/>
      <c r="J26" s="4"/>
      <c r="K26" s="3"/>
      <c r="L26" s="3"/>
      <c r="M26" s="4"/>
      <c r="N26" s="4"/>
    </row>
    <row r="27" spans="7:14" ht="13.5" customHeight="1">
      <c r="G27" s="3"/>
      <c r="H27" s="3"/>
      <c r="I27" s="4"/>
      <c r="J27" s="4"/>
      <c r="K27" s="3"/>
      <c r="L27" s="3"/>
      <c r="M27" s="4"/>
      <c r="N27" s="4"/>
    </row>
    <row r="28" spans="7:14" ht="13.5" customHeight="1">
      <c r="G28" s="3"/>
      <c r="H28" s="3"/>
      <c r="I28" s="3"/>
      <c r="J28" s="3"/>
      <c r="K28" s="3"/>
      <c r="L28" s="3"/>
      <c r="M28" s="3"/>
      <c r="N28" s="3"/>
    </row>
    <row r="29" spans="7:14" ht="13.5" customHeight="1">
      <c r="G29" s="3"/>
      <c r="H29" s="3"/>
      <c r="I29" s="3"/>
      <c r="J29" s="3"/>
      <c r="K29" s="3"/>
      <c r="L29" s="3"/>
      <c r="M29" s="3"/>
      <c r="N29" s="3"/>
    </row>
    <row r="30" spans="7:14" ht="13.5" customHeight="1"/>
    <row r="31" spans="7:14" ht="13.5" customHeight="1"/>
    <row r="32" spans="7:14"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sheetData>
  <mergeCells count="24">
    <mergeCell ref="A2:J2"/>
    <mergeCell ref="K2:N2"/>
    <mergeCell ref="P10:R10"/>
    <mergeCell ref="P11:Q11"/>
    <mergeCell ref="P12:Q12"/>
    <mergeCell ref="P13:S13"/>
    <mergeCell ref="A7:E7"/>
    <mergeCell ref="A4:E6"/>
    <mergeCell ref="B8:E8"/>
    <mergeCell ref="P7:T7"/>
    <mergeCell ref="P4:T6"/>
    <mergeCell ref="K4:N4"/>
    <mergeCell ref="G4:J4"/>
    <mergeCell ref="P8:S8"/>
    <mergeCell ref="P9:R9"/>
    <mergeCell ref="C9:E9"/>
    <mergeCell ref="C10:E10"/>
    <mergeCell ref="D11:E11"/>
    <mergeCell ref="B13:E13"/>
    <mergeCell ref="D12:E12"/>
    <mergeCell ref="L5:L6"/>
    <mergeCell ref="K5:K6"/>
    <mergeCell ref="H5:H6"/>
    <mergeCell ref="G5:G6"/>
  </mergeCells>
  <phoneticPr fontId="3"/>
  <pageMargins left="0.78740157480314965" right="0.78740157480314965" top="0.78740157480314965" bottom="0.78740157480314965" header="0.51181102362204722" footer="0.51181102362204722"/>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dimension ref="A1:Q486"/>
  <sheetViews>
    <sheetView showGridLines="0" zoomScaleNormal="100" workbookViewId="0"/>
  </sheetViews>
  <sheetFormatPr defaultRowHeight="12"/>
  <cols>
    <col min="1" max="2" width="3.28515625" style="37" customWidth="1"/>
    <col min="3" max="3" width="35.7109375" style="37" customWidth="1"/>
    <col min="4" max="4" width="1.140625" style="37" customWidth="1"/>
    <col min="5" max="12" width="12.7109375" style="37" customWidth="1"/>
    <col min="13" max="14" width="3.28515625" style="37" customWidth="1"/>
    <col min="15" max="15" width="35.7109375" style="37" customWidth="1"/>
    <col min="16" max="16" width="1.140625" style="37" customWidth="1"/>
    <col min="17" max="16384" width="9.140625" style="37"/>
  </cols>
  <sheetData>
    <row r="1" spans="1:17" ht="13.5">
      <c r="A1" s="89"/>
      <c r="B1" s="89"/>
      <c r="C1" s="88"/>
      <c r="D1" s="88"/>
      <c r="E1" s="88"/>
      <c r="F1" s="88"/>
      <c r="G1" s="88"/>
      <c r="H1" s="88"/>
      <c r="I1" s="88"/>
      <c r="J1" s="88"/>
      <c r="K1" s="88"/>
      <c r="L1" s="88"/>
      <c r="M1" s="89"/>
      <c r="N1" s="89"/>
      <c r="O1" s="88"/>
      <c r="P1" s="88"/>
    </row>
    <row r="2" spans="1:17" ht="19.5" customHeight="1">
      <c r="A2" s="297" t="s">
        <v>67</v>
      </c>
      <c r="B2" s="297"/>
      <c r="C2" s="297"/>
      <c r="D2" s="297"/>
      <c r="E2" s="297"/>
      <c r="F2" s="297"/>
      <c r="G2" s="296"/>
      <c r="H2" s="296"/>
      <c r="I2" s="295" t="s">
        <v>66</v>
      </c>
      <c r="J2" s="296"/>
      <c r="K2" s="296"/>
      <c r="L2" s="296"/>
      <c r="M2" s="296"/>
      <c r="N2" s="296"/>
      <c r="O2" s="296"/>
    </row>
    <row r="3" spans="1:17" ht="13.5" customHeight="1" thickBot="1">
      <c r="A3" s="87"/>
      <c r="B3" s="87"/>
      <c r="C3" s="86"/>
      <c r="D3" s="86"/>
      <c r="E3" s="86"/>
      <c r="F3" s="86"/>
      <c r="G3" s="86"/>
      <c r="H3" s="86"/>
      <c r="I3" s="86"/>
      <c r="J3" s="86"/>
      <c r="K3" s="86"/>
      <c r="L3" s="86"/>
      <c r="M3" s="87"/>
      <c r="N3" s="87"/>
      <c r="O3" s="86"/>
      <c r="P3" s="85" t="s">
        <v>65</v>
      </c>
    </row>
    <row r="4" spans="1:17" ht="13.5" customHeight="1">
      <c r="A4" s="304" t="s">
        <v>62</v>
      </c>
      <c r="B4" s="299"/>
      <c r="C4" s="299"/>
      <c r="D4" s="84"/>
      <c r="E4" s="311" t="s">
        <v>64</v>
      </c>
      <c r="F4" s="293"/>
      <c r="G4" s="83"/>
      <c r="H4" s="83"/>
      <c r="I4" s="293" t="s">
        <v>63</v>
      </c>
      <c r="J4" s="293"/>
      <c r="K4" s="308"/>
      <c r="L4" s="309"/>
      <c r="M4" s="298" t="s">
        <v>62</v>
      </c>
      <c r="N4" s="299"/>
      <c r="O4" s="299"/>
      <c r="P4" s="82"/>
      <c r="Q4" s="64"/>
    </row>
    <row r="5" spans="1:17" ht="13.5" customHeight="1">
      <c r="A5" s="305"/>
      <c r="B5" s="301"/>
      <c r="C5" s="301"/>
      <c r="D5" s="81"/>
      <c r="E5" s="312"/>
      <c r="F5" s="294"/>
      <c r="G5" s="306" t="s">
        <v>61</v>
      </c>
      <c r="H5" s="307"/>
      <c r="I5" s="294"/>
      <c r="J5" s="294"/>
      <c r="K5" s="306" t="s">
        <v>61</v>
      </c>
      <c r="L5" s="310"/>
      <c r="M5" s="300"/>
      <c r="N5" s="301"/>
      <c r="O5" s="301"/>
      <c r="P5" s="80"/>
      <c r="Q5" s="64"/>
    </row>
    <row r="6" spans="1:17" ht="49.5" customHeight="1">
      <c r="A6" s="303"/>
      <c r="B6" s="303"/>
      <c r="C6" s="303"/>
      <c r="D6" s="79"/>
      <c r="E6" s="76" t="s">
        <v>0</v>
      </c>
      <c r="F6" s="76" t="s">
        <v>9</v>
      </c>
      <c r="G6" s="76" t="s">
        <v>60</v>
      </c>
      <c r="H6" s="78" t="s">
        <v>1</v>
      </c>
      <c r="I6" s="77" t="s">
        <v>0</v>
      </c>
      <c r="J6" s="76" t="s">
        <v>9</v>
      </c>
      <c r="K6" s="76" t="s">
        <v>60</v>
      </c>
      <c r="L6" s="75" t="s">
        <v>1</v>
      </c>
      <c r="M6" s="302"/>
      <c r="N6" s="303"/>
      <c r="O6" s="303"/>
      <c r="P6" s="74"/>
      <c r="Q6" s="64"/>
    </row>
    <row r="7" spans="1:17" ht="15" customHeight="1">
      <c r="A7" s="67" t="s">
        <v>59</v>
      </c>
      <c r="B7" s="67"/>
      <c r="C7" s="66" t="s">
        <v>58</v>
      </c>
      <c r="D7" s="73"/>
      <c r="E7" s="72">
        <v>41914</v>
      </c>
      <c r="F7" s="68">
        <v>394499</v>
      </c>
      <c r="G7" s="68">
        <v>40374</v>
      </c>
      <c r="H7" s="71">
        <v>359235</v>
      </c>
      <c r="I7" s="70">
        <v>12825</v>
      </c>
      <c r="J7" s="69">
        <v>126677</v>
      </c>
      <c r="K7" s="68">
        <v>12477</v>
      </c>
      <c r="L7" s="68">
        <v>114534</v>
      </c>
      <c r="M7" s="67" t="s">
        <v>59</v>
      </c>
      <c r="N7" s="67"/>
      <c r="O7" s="66" t="s">
        <v>58</v>
      </c>
      <c r="P7" s="65"/>
      <c r="Q7" s="64"/>
    </row>
    <row r="8" spans="1:17" ht="15" customHeight="1">
      <c r="A8" s="61" t="s">
        <v>57</v>
      </c>
      <c r="B8" s="61"/>
      <c r="C8" s="47" t="s">
        <v>56</v>
      </c>
      <c r="D8" s="54"/>
      <c r="E8" s="53">
        <v>285</v>
      </c>
      <c r="F8" s="53">
        <v>4135</v>
      </c>
      <c r="G8" s="53">
        <v>277</v>
      </c>
      <c r="H8" s="59">
        <v>4104</v>
      </c>
      <c r="I8" s="58">
        <v>57</v>
      </c>
      <c r="J8" s="53">
        <v>905</v>
      </c>
      <c r="K8" s="63">
        <v>55</v>
      </c>
      <c r="L8" s="63">
        <v>886</v>
      </c>
      <c r="M8" s="61" t="s">
        <v>57</v>
      </c>
      <c r="N8" s="61"/>
      <c r="O8" s="47" t="s">
        <v>56</v>
      </c>
      <c r="P8" s="47"/>
    </row>
    <row r="9" spans="1:17" ht="15" customHeight="1">
      <c r="A9" s="49" t="s">
        <v>55</v>
      </c>
      <c r="B9" s="49"/>
      <c r="C9" s="48" t="s">
        <v>54</v>
      </c>
      <c r="D9" s="54"/>
      <c r="E9" s="53">
        <v>20</v>
      </c>
      <c r="F9" s="53">
        <v>208</v>
      </c>
      <c r="G9" s="50">
        <v>20</v>
      </c>
      <c r="H9" s="52">
        <v>208</v>
      </c>
      <c r="I9" s="51">
        <v>3</v>
      </c>
      <c r="J9" s="50">
        <v>11</v>
      </c>
      <c r="K9" s="62">
        <v>3</v>
      </c>
      <c r="L9" s="62">
        <v>11</v>
      </c>
      <c r="M9" s="49" t="s">
        <v>55</v>
      </c>
      <c r="N9" s="49"/>
      <c r="O9" s="48" t="s">
        <v>54</v>
      </c>
      <c r="P9" s="47"/>
    </row>
    <row r="10" spans="1:17" ht="15" customHeight="1">
      <c r="A10" s="49" t="s">
        <v>53</v>
      </c>
      <c r="B10" s="49"/>
      <c r="C10" s="48" t="s">
        <v>52</v>
      </c>
      <c r="D10" s="54"/>
      <c r="E10" s="50">
        <v>20</v>
      </c>
      <c r="F10" s="50">
        <v>234</v>
      </c>
      <c r="G10" s="50">
        <v>20</v>
      </c>
      <c r="H10" s="52">
        <v>234</v>
      </c>
      <c r="I10" s="51">
        <v>2</v>
      </c>
      <c r="J10" s="50">
        <v>5</v>
      </c>
      <c r="K10" s="50">
        <v>2</v>
      </c>
      <c r="L10" s="50">
        <v>5</v>
      </c>
      <c r="M10" s="49" t="s">
        <v>53</v>
      </c>
      <c r="N10" s="49"/>
      <c r="O10" s="48" t="s">
        <v>52</v>
      </c>
      <c r="P10" s="47"/>
    </row>
    <row r="11" spans="1:17" ht="15" customHeight="1">
      <c r="A11" s="49" t="s">
        <v>51</v>
      </c>
      <c r="B11" s="49"/>
      <c r="C11" s="48" t="s">
        <v>50</v>
      </c>
      <c r="D11" s="54"/>
      <c r="E11" s="53">
        <v>4214</v>
      </c>
      <c r="F11" s="53">
        <v>31559</v>
      </c>
      <c r="G11" s="50">
        <v>4214</v>
      </c>
      <c r="H11" s="52">
        <v>31559</v>
      </c>
      <c r="I11" s="51">
        <v>1108</v>
      </c>
      <c r="J11" s="50">
        <v>9629</v>
      </c>
      <c r="K11" s="50">
        <v>1108</v>
      </c>
      <c r="L11" s="50">
        <v>9629</v>
      </c>
      <c r="M11" s="49" t="s">
        <v>51</v>
      </c>
      <c r="N11" s="49"/>
      <c r="O11" s="48" t="s">
        <v>50</v>
      </c>
      <c r="P11" s="47"/>
    </row>
    <row r="12" spans="1:17" ht="15" customHeight="1">
      <c r="A12" s="49" t="s">
        <v>49</v>
      </c>
      <c r="B12" s="49"/>
      <c r="C12" s="48" t="s">
        <v>48</v>
      </c>
      <c r="D12" s="54"/>
      <c r="E12" s="50">
        <v>2959</v>
      </c>
      <c r="F12" s="50">
        <v>64273</v>
      </c>
      <c r="G12" s="50">
        <v>2959</v>
      </c>
      <c r="H12" s="52">
        <v>64273</v>
      </c>
      <c r="I12" s="51">
        <v>651</v>
      </c>
      <c r="J12" s="50">
        <v>11752</v>
      </c>
      <c r="K12" s="50">
        <v>651</v>
      </c>
      <c r="L12" s="50">
        <v>11752</v>
      </c>
      <c r="M12" s="49" t="s">
        <v>49</v>
      </c>
      <c r="N12" s="49"/>
      <c r="O12" s="48" t="s">
        <v>48</v>
      </c>
      <c r="P12" s="47"/>
    </row>
    <row r="13" spans="1:17" ht="15" customHeight="1">
      <c r="A13" s="61" t="s">
        <v>47</v>
      </c>
      <c r="B13" s="61"/>
      <c r="C13" s="48" t="s">
        <v>46</v>
      </c>
      <c r="D13" s="54"/>
      <c r="E13" s="50">
        <v>89</v>
      </c>
      <c r="F13" s="50">
        <v>2239</v>
      </c>
      <c r="G13" s="50">
        <v>29</v>
      </c>
      <c r="H13" s="52">
        <v>1553</v>
      </c>
      <c r="I13" s="51">
        <v>24</v>
      </c>
      <c r="J13" s="50">
        <v>822</v>
      </c>
      <c r="K13" s="50">
        <v>7</v>
      </c>
      <c r="L13" s="50">
        <v>540</v>
      </c>
      <c r="M13" s="61" t="s">
        <v>47</v>
      </c>
      <c r="N13" s="61"/>
      <c r="O13" s="48" t="s">
        <v>46</v>
      </c>
      <c r="P13" s="47"/>
    </row>
    <row r="14" spans="1:17" ht="15" customHeight="1">
      <c r="A14" s="49" t="s">
        <v>45</v>
      </c>
      <c r="B14" s="49"/>
      <c r="C14" s="48" t="s">
        <v>44</v>
      </c>
      <c r="D14" s="54"/>
      <c r="E14" s="53">
        <v>262</v>
      </c>
      <c r="F14" s="53">
        <v>3029</v>
      </c>
      <c r="G14" s="53">
        <v>261</v>
      </c>
      <c r="H14" s="59">
        <v>3026</v>
      </c>
      <c r="I14" s="58">
        <v>141</v>
      </c>
      <c r="J14" s="53">
        <v>2143</v>
      </c>
      <c r="K14" s="53">
        <v>140</v>
      </c>
      <c r="L14" s="53">
        <v>2140</v>
      </c>
      <c r="M14" s="49" t="s">
        <v>45</v>
      </c>
      <c r="N14" s="49"/>
      <c r="O14" s="48" t="s">
        <v>44</v>
      </c>
      <c r="P14" s="47"/>
    </row>
    <row r="15" spans="1:17" ht="15" customHeight="1">
      <c r="A15" s="49" t="s">
        <v>43</v>
      </c>
      <c r="B15" s="49"/>
      <c r="C15" s="48" t="s">
        <v>42</v>
      </c>
      <c r="D15" s="54"/>
      <c r="E15" s="53">
        <v>1000</v>
      </c>
      <c r="F15" s="53">
        <v>20698</v>
      </c>
      <c r="G15" s="53">
        <v>997</v>
      </c>
      <c r="H15" s="59">
        <v>20559</v>
      </c>
      <c r="I15" s="58">
        <v>226</v>
      </c>
      <c r="J15" s="53">
        <v>5055</v>
      </c>
      <c r="K15" s="53">
        <v>224</v>
      </c>
      <c r="L15" s="53">
        <v>4928</v>
      </c>
      <c r="M15" s="49" t="s">
        <v>43</v>
      </c>
      <c r="N15" s="49"/>
      <c r="O15" s="48" t="s">
        <v>42</v>
      </c>
      <c r="P15" s="47"/>
    </row>
    <row r="16" spans="1:17" ht="15" customHeight="1">
      <c r="A16" s="49" t="s">
        <v>41</v>
      </c>
      <c r="B16" s="49"/>
      <c r="C16" s="48" t="s">
        <v>40</v>
      </c>
      <c r="D16" s="54"/>
      <c r="E16" s="50">
        <v>11918</v>
      </c>
      <c r="F16" s="50">
        <v>77659</v>
      </c>
      <c r="G16" s="53">
        <v>11918</v>
      </c>
      <c r="H16" s="59">
        <v>77659</v>
      </c>
      <c r="I16" s="58">
        <v>3537</v>
      </c>
      <c r="J16" s="53">
        <v>25755</v>
      </c>
      <c r="K16" s="53">
        <v>3537</v>
      </c>
      <c r="L16" s="53">
        <v>25755</v>
      </c>
      <c r="M16" s="49" t="s">
        <v>41</v>
      </c>
      <c r="N16" s="49"/>
      <c r="O16" s="48" t="s">
        <v>40</v>
      </c>
      <c r="P16" s="47"/>
    </row>
    <row r="17" spans="1:16" ht="15" customHeight="1">
      <c r="A17" s="49" t="s">
        <v>39</v>
      </c>
      <c r="B17" s="49"/>
      <c r="C17" s="48" t="s">
        <v>38</v>
      </c>
      <c r="D17" s="54"/>
      <c r="E17" s="53">
        <v>706</v>
      </c>
      <c r="F17" s="53">
        <v>8694</v>
      </c>
      <c r="G17" s="53">
        <v>706</v>
      </c>
      <c r="H17" s="59">
        <v>8694</v>
      </c>
      <c r="I17" s="58">
        <v>297</v>
      </c>
      <c r="J17" s="53">
        <v>4656</v>
      </c>
      <c r="K17" s="53">
        <v>297</v>
      </c>
      <c r="L17" s="53">
        <v>4656</v>
      </c>
      <c r="M17" s="49" t="s">
        <v>39</v>
      </c>
      <c r="N17" s="49"/>
      <c r="O17" s="48" t="s">
        <v>38</v>
      </c>
      <c r="P17" s="47"/>
    </row>
    <row r="18" spans="1:16" ht="15" customHeight="1">
      <c r="A18" s="49" t="s">
        <v>37</v>
      </c>
      <c r="B18" s="49"/>
      <c r="C18" s="48" t="s">
        <v>36</v>
      </c>
      <c r="D18" s="54"/>
      <c r="E18" s="50">
        <v>1828</v>
      </c>
      <c r="F18" s="50">
        <v>5502</v>
      </c>
      <c r="G18" s="50">
        <v>1816</v>
      </c>
      <c r="H18" s="52">
        <v>5455</v>
      </c>
      <c r="I18" s="58">
        <v>713</v>
      </c>
      <c r="J18" s="53">
        <v>2206</v>
      </c>
      <c r="K18" s="50">
        <v>711</v>
      </c>
      <c r="L18" s="50">
        <v>2197</v>
      </c>
      <c r="M18" s="49" t="s">
        <v>37</v>
      </c>
      <c r="N18" s="49"/>
      <c r="O18" s="48" t="s">
        <v>36</v>
      </c>
      <c r="P18" s="47"/>
    </row>
    <row r="19" spans="1:16" ht="15" customHeight="1">
      <c r="A19" s="61" t="s">
        <v>35</v>
      </c>
      <c r="B19" s="61"/>
      <c r="C19" s="48" t="s">
        <v>34</v>
      </c>
      <c r="D19" s="54"/>
      <c r="E19" s="53">
        <v>1238</v>
      </c>
      <c r="F19" s="53">
        <v>7707</v>
      </c>
      <c r="G19" s="53">
        <v>1191</v>
      </c>
      <c r="H19" s="59">
        <v>6342</v>
      </c>
      <c r="I19" s="58">
        <v>517</v>
      </c>
      <c r="J19" s="53">
        <v>3682</v>
      </c>
      <c r="K19" s="53">
        <v>501</v>
      </c>
      <c r="L19" s="53">
        <v>3106</v>
      </c>
      <c r="M19" s="61" t="s">
        <v>35</v>
      </c>
      <c r="N19" s="61"/>
      <c r="O19" s="48" t="s">
        <v>34</v>
      </c>
      <c r="P19" s="47"/>
    </row>
    <row r="20" spans="1:16" ht="15" customHeight="1">
      <c r="A20" s="49" t="s">
        <v>33</v>
      </c>
      <c r="B20" s="49"/>
      <c r="C20" s="48" t="s">
        <v>32</v>
      </c>
      <c r="D20" s="54"/>
      <c r="E20" s="53">
        <v>5044</v>
      </c>
      <c r="F20" s="53">
        <v>33149</v>
      </c>
      <c r="G20" s="53">
        <v>5013</v>
      </c>
      <c r="H20" s="59">
        <v>32833</v>
      </c>
      <c r="I20" s="58">
        <v>1676</v>
      </c>
      <c r="J20" s="53">
        <v>11701</v>
      </c>
      <c r="K20" s="53">
        <v>1670</v>
      </c>
      <c r="L20" s="53">
        <v>11655</v>
      </c>
      <c r="M20" s="49" t="s">
        <v>33</v>
      </c>
      <c r="N20" s="49"/>
      <c r="O20" s="48" t="s">
        <v>32</v>
      </c>
      <c r="P20" s="47"/>
    </row>
    <row r="21" spans="1:16" ht="15" customHeight="1">
      <c r="A21" s="49" t="s">
        <v>31</v>
      </c>
      <c r="B21" s="49"/>
      <c r="C21" s="48" t="s">
        <v>30</v>
      </c>
      <c r="D21" s="54"/>
      <c r="E21" s="53">
        <v>3578</v>
      </c>
      <c r="F21" s="53">
        <v>17997</v>
      </c>
      <c r="G21" s="53">
        <v>3512</v>
      </c>
      <c r="H21" s="59">
        <v>17138</v>
      </c>
      <c r="I21" s="58">
        <v>1077</v>
      </c>
      <c r="J21" s="53">
        <v>5835</v>
      </c>
      <c r="K21" s="53">
        <v>1063</v>
      </c>
      <c r="L21" s="53">
        <v>5756</v>
      </c>
      <c r="M21" s="49" t="s">
        <v>31</v>
      </c>
      <c r="N21" s="49"/>
      <c r="O21" s="48" t="s">
        <v>30</v>
      </c>
      <c r="P21" s="47"/>
    </row>
    <row r="22" spans="1:16" ht="15" customHeight="1">
      <c r="A22" s="49" t="s">
        <v>29</v>
      </c>
      <c r="B22" s="49"/>
      <c r="C22" s="60" t="s">
        <v>28</v>
      </c>
      <c r="D22" s="54"/>
      <c r="E22" s="53">
        <v>1637</v>
      </c>
      <c r="F22" s="53">
        <v>19254</v>
      </c>
      <c r="G22" s="50">
        <v>1094</v>
      </c>
      <c r="H22" s="52">
        <v>8038</v>
      </c>
      <c r="I22" s="58">
        <v>501</v>
      </c>
      <c r="J22" s="53">
        <v>7852</v>
      </c>
      <c r="K22" s="53">
        <v>380</v>
      </c>
      <c r="L22" s="53">
        <v>4751</v>
      </c>
      <c r="M22" s="49" t="s">
        <v>29</v>
      </c>
      <c r="N22" s="49"/>
      <c r="O22" s="60" t="s">
        <v>28</v>
      </c>
      <c r="P22" s="47"/>
    </row>
    <row r="23" spans="1:16" ht="15" customHeight="1">
      <c r="A23" s="49" t="s">
        <v>27</v>
      </c>
      <c r="B23" s="49"/>
      <c r="C23" s="47" t="s">
        <v>26</v>
      </c>
      <c r="D23" s="54"/>
      <c r="E23" s="53">
        <v>2815</v>
      </c>
      <c r="F23" s="53">
        <v>52240</v>
      </c>
      <c r="G23" s="53">
        <v>2620</v>
      </c>
      <c r="H23" s="59">
        <v>47534</v>
      </c>
      <c r="I23" s="58">
        <v>861</v>
      </c>
      <c r="J23" s="53">
        <v>16368</v>
      </c>
      <c r="K23" s="53">
        <v>836</v>
      </c>
      <c r="L23" s="53">
        <v>14928</v>
      </c>
      <c r="M23" s="49" t="s">
        <v>27</v>
      </c>
      <c r="N23" s="49"/>
      <c r="O23" s="47" t="s">
        <v>26</v>
      </c>
      <c r="P23" s="47"/>
    </row>
    <row r="24" spans="1:16" ht="15" customHeight="1">
      <c r="A24" s="49" t="s">
        <v>25</v>
      </c>
      <c r="B24" s="49"/>
      <c r="C24" s="48" t="s">
        <v>24</v>
      </c>
      <c r="D24" s="54"/>
      <c r="E24" s="55">
        <v>433</v>
      </c>
      <c r="F24" s="55">
        <v>5323</v>
      </c>
      <c r="G24" s="55">
        <v>433</v>
      </c>
      <c r="H24" s="57">
        <v>5323</v>
      </c>
      <c r="I24" s="56">
        <v>108</v>
      </c>
      <c r="J24" s="55">
        <v>1562</v>
      </c>
      <c r="K24" s="55">
        <v>108</v>
      </c>
      <c r="L24" s="55">
        <v>1562</v>
      </c>
      <c r="M24" s="49" t="s">
        <v>25</v>
      </c>
      <c r="N24" s="49"/>
      <c r="O24" s="48" t="s">
        <v>24</v>
      </c>
      <c r="P24" s="47"/>
    </row>
    <row r="25" spans="1:16" ht="15" customHeight="1">
      <c r="A25" s="49" t="s">
        <v>23</v>
      </c>
      <c r="B25" s="49"/>
      <c r="C25" s="48" t="s">
        <v>22</v>
      </c>
      <c r="D25" s="54"/>
      <c r="E25" s="53">
        <v>3362</v>
      </c>
      <c r="F25" s="53">
        <v>25249</v>
      </c>
      <c r="G25" s="50">
        <v>3294</v>
      </c>
      <c r="H25" s="52">
        <v>24703</v>
      </c>
      <c r="I25" s="51">
        <v>1199</v>
      </c>
      <c r="J25" s="50">
        <v>10498</v>
      </c>
      <c r="K25" s="50">
        <v>1184</v>
      </c>
      <c r="L25" s="50">
        <v>10277</v>
      </c>
      <c r="M25" s="49" t="s">
        <v>23</v>
      </c>
      <c r="N25" s="49"/>
      <c r="O25" s="48" t="s">
        <v>22</v>
      </c>
      <c r="P25" s="47"/>
    </row>
    <row r="26" spans="1:16" ht="15" customHeight="1" thickBot="1">
      <c r="A26" s="41" t="s">
        <v>21</v>
      </c>
      <c r="B26" s="41"/>
      <c r="C26" s="40" t="s">
        <v>20</v>
      </c>
      <c r="D26" s="46"/>
      <c r="E26" s="43">
        <v>506</v>
      </c>
      <c r="F26" s="43">
        <v>15350</v>
      </c>
      <c r="G26" s="43">
        <v>0</v>
      </c>
      <c r="H26" s="45">
        <v>0</v>
      </c>
      <c r="I26" s="44">
        <v>127</v>
      </c>
      <c r="J26" s="43">
        <v>6240</v>
      </c>
      <c r="K26" s="42">
        <v>0</v>
      </c>
      <c r="L26" s="42">
        <v>0</v>
      </c>
      <c r="M26" s="41" t="s">
        <v>21</v>
      </c>
      <c r="N26" s="41"/>
      <c r="O26" s="40" t="s">
        <v>20</v>
      </c>
      <c r="P26" s="39"/>
    </row>
    <row r="27" spans="1:16" ht="13.5" customHeight="1">
      <c r="A27" s="38" t="s">
        <v>19</v>
      </c>
    </row>
    <row r="28" spans="1:16" ht="13.5" customHeight="1"/>
    <row r="29" spans="1:16" ht="13.5" customHeight="1"/>
    <row r="30" spans="1:16" ht="13.5" customHeight="1"/>
    <row r="31" spans="1:16" ht="13.5" customHeight="1"/>
    <row r="32" spans="1:1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sheetData>
  <mergeCells count="9">
    <mergeCell ref="I4:J5"/>
    <mergeCell ref="I2:O2"/>
    <mergeCell ref="A2:H2"/>
    <mergeCell ref="M4:O6"/>
    <mergeCell ref="A4:C6"/>
    <mergeCell ref="G5:H5"/>
    <mergeCell ref="K4:L4"/>
    <mergeCell ref="K5:L5"/>
    <mergeCell ref="E4:F5"/>
  </mergeCells>
  <phoneticPr fontId="3"/>
  <printOptions horizontalCentered="1"/>
  <pageMargins left="0.59055118110236227" right="0.59055118110236227" top="0.59055118110236227" bottom="0.78740157480314965" header="0.51181102362204722" footer="0.51181102362204722"/>
  <pageSetup paperSize="9" scale="99"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dimension ref="A1:R275"/>
  <sheetViews>
    <sheetView showGridLines="0" zoomScaleNormal="100" zoomScaleSheetLayoutView="100" workbookViewId="0"/>
  </sheetViews>
  <sheetFormatPr defaultRowHeight="13.5" customHeight="1"/>
  <cols>
    <col min="1" max="1" width="5.28515625" style="91" customWidth="1"/>
    <col min="2" max="2" width="42.7109375" style="90" customWidth="1"/>
    <col min="3" max="3" width="1.140625" style="90" customWidth="1"/>
    <col min="4" max="7" width="11.28515625" style="90" customWidth="1"/>
    <col min="8" max="8" width="9.28515625" style="90" customWidth="1"/>
    <col min="9" max="9" width="9.5703125" style="90" customWidth="1"/>
    <col min="10" max="10" width="9.28515625" style="90" customWidth="1"/>
    <col min="11" max="11" width="9.5703125" style="90" customWidth="1"/>
    <col min="12" max="12" width="9.28515625" style="90" customWidth="1"/>
    <col min="13" max="13" width="9.5703125" style="90" customWidth="1"/>
    <col min="14" max="14" width="9.28515625" style="90" customWidth="1"/>
    <col min="15" max="15" width="9.5703125" style="90" customWidth="1"/>
    <col min="16" max="16" width="9.28515625" style="90" customWidth="1"/>
    <col min="17" max="17" width="9.5703125" style="90" customWidth="1"/>
    <col min="18" max="16384" width="9.140625" style="90"/>
  </cols>
  <sheetData>
    <row r="1" spans="1:18" s="88" customFormat="1" ht="11.25" customHeight="1">
      <c r="A1" s="109"/>
    </row>
    <row r="2" spans="1:18" ht="22.5" customHeight="1">
      <c r="A2" s="297" t="s">
        <v>148</v>
      </c>
      <c r="B2" s="297"/>
      <c r="C2" s="297"/>
      <c r="D2" s="297"/>
      <c r="E2" s="297"/>
      <c r="F2" s="297"/>
      <c r="G2" s="297"/>
      <c r="H2" s="338" t="s">
        <v>313</v>
      </c>
      <c r="I2" s="338"/>
      <c r="J2" s="338"/>
      <c r="K2" s="338"/>
      <c r="L2" s="338"/>
      <c r="M2" s="338"/>
      <c r="N2" s="338"/>
      <c r="O2" s="338"/>
      <c r="P2" s="338"/>
      <c r="Q2" s="338"/>
      <c r="R2" s="108"/>
    </row>
    <row r="3" spans="1:18" ht="13.5" customHeight="1" thickBot="1">
      <c r="P3" s="86"/>
      <c r="Q3" s="85" t="s">
        <v>312</v>
      </c>
    </row>
    <row r="4" spans="1:18" s="100" customFormat="1" ht="14.1" customHeight="1">
      <c r="A4" s="318" t="s">
        <v>146</v>
      </c>
      <c r="B4" s="318"/>
      <c r="C4" s="107"/>
      <c r="D4" s="321" t="s">
        <v>156</v>
      </c>
      <c r="E4" s="322"/>
      <c r="F4" s="322"/>
      <c r="G4" s="322"/>
      <c r="H4" s="323" t="s">
        <v>311</v>
      </c>
      <c r="I4" s="323"/>
      <c r="J4" s="323"/>
      <c r="K4" s="323"/>
      <c r="L4" s="323"/>
      <c r="M4" s="323"/>
      <c r="N4" s="323"/>
      <c r="O4" s="323"/>
      <c r="P4" s="323"/>
      <c r="Q4" s="323"/>
    </row>
    <row r="5" spans="1:18" s="100" customFormat="1" ht="15" customHeight="1">
      <c r="A5" s="319"/>
      <c r="B5" s="319"/>
      <c r="C5" s="104"/>
      <c r="D5" s="324" t="s">
        <v>155</v>
      </c>
      <c r="E5" s="324"/>
      <c r="F5" s="325" t="s">
        <v>154</v>
      </c>
      <c r="G5" s="326"/>
      <c r="H5" s="327" t="s">
        <v>153</v>
      </c>
      <c r="I5" s="328"/>
      <c r="J5" s="327" t="s">
        <v>152</v>
      </c>
      <c r="K5" s="328"/>
      <c r="L5" s="328" t="s">
        <v>151</v>
      </c>
      <c r="M5" s="328"/>
      <c r="N5" s="328" t="s">
        <v>150</v>
      </c>
      <c r="O5" s="328"/>
      <c r="P5" s="328" t="s">
        <v>149</v>
      </c>
      <c r="Q5" s="331"/>
    </row>
    <row r="6" spans="1:18" s="100" customFormat="1" ht="20.100000000000001" customHeight="1">
      <c r="A6" s="319"/>
      <c r="B6" s="319"/>
      <c r="C6" s="104"/>
      <c r="D6" s="313" t="s">
        <v>136</v>
      </c>
      <c r="E6" s="329" t="s">
        <v>135</v>
      </c>
      <c r="F6" s="313" t="s">
        <v>134</v>
      </c>
      <c r="G6" s="314" t="s">
        <v>135</v>
      </c>
      <c r="H6" s="316" t="s">
        <v>134</v>
      </c>
      <c r="I6" s="317" t="s">
        <v>133</v>
      </c>
      <c r="J6" s="316" t="s">
        <v>134</v>
      </c>
      <c r="K6" s="317" t="s">
        <v>133</v>
      </c>
      <c r="L6" s="313" t="s">
        <v>134</v>
      </c>
      <c r="M6" s="317" t="s">
        <v>133</v>
      </c>
      <c r="N6" s="313" t="s">
        <v>134</v>
      </c>
      <c r="O6" s="317" t="s">
        <v>133</v>
      </c>
      <c r="P6" s="313" t="s">
        <v>134</v>
      </c>
      <c r="Q6" s="337" t="s">
        <v>133</v>
      </c>
      <c r="R6" s="101"/>
    </row>
    <row r="7" spans="1:18" s="100" customFormat="1" ht="20.100000000000001" customHeight="1">
      <c r="A7" s="320"/>
      <c r="B7" s="320"/>
      <c r="C7" s="106"/>
      <c r="D7" s="313"/>
      <c r="E7" s="330"/>
      <c r="F7" s="313"/>
      <c r="G7" s="315"/>
      <c r="H7" s="316"/>
      <c r="I7" s="317"/>
      <c r="J7" s="316"/>
      <c r="K7" s="317"/>
      <c r="L7" s="313"/>
      <c r="M7" s="317"/>
      <c r="N7" s="313"/>
      <c r="O7" s="317"/>
      <c r="P7" s="313"/>
      <c r="Q7" s="337"/>
      <c r="R7" s="101"/>
    </row>
    <row r="8" spans="1:18" ht="17.100000000000001" customHeight="1">
      <c r="A8" s="105" t="s">
        <v>308</v>
      </c>
      <c r="B8" s="65" t="s">
        <v>310</v>
      </c>
      <c r="C8" s="111"/>
      <c r="D8" s="68">
        <v>2691</v>
      </c>
      <c r="E8" s="68">
        <v>4491</v>
      </c>
      <c r="F8" s="68">
        <v>60</v>
      </c>
      <c r="G8" s="102">
        <v>76</v>
      </c>
      <c r="H8" s="103">
        <v>145</v>
      </c>
      <c r="I8" s="68">
        <v>401</v>
      </c>
      <c r="J8" s="103">
        <v>609</v>
      </c>
      <c r="K8" s="68">
        <v>1298</v>
      </c>
      <c r="L8" s="68">
        <v>177</v>
      </c>
      <c r="M8" s="68">
        <v>218</v>
      </c>
      <c r="N8" s="68">
        <v>259</v>
      </c>
      <c r="O8" s="68">
        <v>367</v>
      </c>
      <c r="P8" s="68">
        <v>318</v>
      </c>
      <c r="Q8" s="102">
        <v>443</v>
      </c>
    </row>
    <row r="9" spans="1:18" ht="17.100000000000001" customHeight="1">
      <c r="A9" s="97" t="s">
        <v>306</v>
      </c>
      <c r="B9" s="47" t="s">
        <v>305</v>
      </c>
      <c r="C9" s="95"/>
      <c r="D9" s="53">
        <v>27</v>
      </c>
      <c r="E9" s="53">
        <v>30</v>
      </c>
      <c r="F9" s="53">
        <v>1</v>
      </c>
      <c r="G9" s="59">
        <v>1</v>
      </c>
      <c r="H9" s="58">
        <v>1</v>
      </c>
      <c r="I9" s="53">
        <v>2</v>
      </c>
      <c r="J9" s="58">
        <v>9</v>
      </c>
      <c r="K9" s="53">
        <v>9</v>
      </c>
      <c r="L9" s="53">
        <v>0</v>
      </c>
      <c r="M9" s="53">
        <v>0</v>
      </c>
      <c r="N9" s="53">
        <v>2</v>
      </c>
      <c r="O9" s="53">
        <v>3</v>
      </c>
      <c r="P9" s="50">
        <v>2</v>
      </c>
      <c r="Q9" s="52">
        <v>2</v>
      </c>
    </row>
    <row r="10" spans="1:18" ht="17.100000000000001" customHeight="1">
      <c r="A10" s="120" t="s">
        <v>304</v>
      </c>
      <c r="B10" s="47" t="s">
        <v>56</v>
      </c>
      <c r="C10" s="95"/>
      <c r="D10" s="53">
        <v>24</v>
      </c>
      <c r="E10" s="53">
        <v>27</v>
      </c>
      <c r="F10" s="53">
        <v>1</v>
      </c>
      <c r="G10" s="59">
        <v>1</v>
      </c>
      <c r="H10" s="58">
        <v>1</v>
      </c>
      <c r="I10" s="53">
        <v>2</v>
      </c>
      <c r="J10" s="58">
        <v>9</v>
      </c>
      <c r="K10" s="53">
        <v>9</v>
      </c>
      <c r="L10" s="53">
        <v>0</v>
      </c>
      <c r="M10" s="53">
        <v>0</v>
      </c>
      <c r="N10" s="53">
        <v>1</v>
      </c>
      <c r="O10" s="53">
        <v>2</v>
      </c>
      <c r="P10" s="50">
        <v>2</v>
      </c>
      <c r="Q10" s="52">
        <v>2</v>
      </c>
    </row>
    <row r="11" spans="1:18" ht="17.100000000000001" customHeight="1">
      <c r="A11" s="96" t="s">
        <v>303</v>
      </c>
      <c r="B11" s="47" t="s">
        <v>302</v>
      </c>
      <c r="C11" s="95"/>
      <c r="D11" s="53">
        <v>23</v>
      </c>
      <c r="E11" s="53">
        <v>26</v>
      </c>
      <c r="F11" s="53">
        <v>1</v>
      </c>
      <c r="G11" s="59">
        <v>1</v>
      </c>
      <c r="H11" s="58">
        <v>1</v>
      </c>
      <c r="I11" s="53">
        <v>2</v>
      </c>
      <c r="J11" s="58">
        <v>8</v>
      </c>
      <c r="K11" s="53">
        <v>8</v>
      </c>
      <c r="L11" s="53">
        <v>0</v>
      </c>
      <c r="M11" s="53">
        <v>0</v>
      </c>
      <c r="N11" s="53">
        <v>1</v>
      </c>
      <c r="O11" s="53">
        <v>2</v>
      </c>
      <c r="P11" s="50">
        <v>2</v>
      </c>
      <c r="Q11" s="52">
        <v>2</v>
      </c>
    </row>
    <row r="12" spans="1:18" ht="17.100000000000001" customHeight="1">
      <c r="A12" s="96" t="s">
        <v>301</v>
      </c>
      <c r="B12" s="47" t="s">
        <v>300</v>
      </c>
      <c r="C12" s="95"/>
      <c r="D12" s="53">
        <v>1</v>
      </c>
      <c r="E12" s="53">
        <v>1</v>
      </c>
      <c r="F12" s="53">
        <v>0</v>
      </c>
      <c r="G12" s="59">
        <v>0</v>
      </c>
      <c r="H12" s="51">
        <v>0</v>
      </c>
      <c r="I12" s="50">
        <v>0</v>
      </c>
      <c r="J12" s="51">
        <v>1</v>
      </c>
      <c r="K12" s="50">
        <v>1</v>
      </c>
      <c r="L12" s="50">
        <v>0</v>
      </c>
      <c r="M12" s="50">
        <v>0</v>
      </c>
      <c r="N12" s="50">
        <v>0</v>
      </c>
      <c r="O12" s="50">
        <v>0</v>
      </c>
      <c r="P12" s="50">
        <v>0</v>
      </c>
      <c r="Q12" s="52">
        <v>0</v>
      </c>
    </row>
    <row r="13" spans="1:18" ht="17.100000000000001" customHeight="1">
      <c r="A13" s="120" t="s">
        <v>299</v>
      </c>
      <c r="B13" s="47" t="s">
        <v>54</v>
      </c>
      <c r="C13" s="95"/>
      <c r="D13" s="53">
        <v>3</v>
      </c>
      <c r="E13" s="53">
        <v>3</v>
      </c>
      <c r="F13" s="53">
        <v>0</v>
      </c>
      <c r="G13" s="59">
        <v>0</v>
      </c>
      <c r="H13" s="51">
        <v>0</v>
      </c>
      <c r="I13" s="50">
        <v>0</v>
      </c>
      <c r="J13" s="51">
        <v>0</v>
      </c>
      <c r="K13" s="50">
        <v>0</v>
      </c>
      <c r="L13" s="50">
        <v>0</v>
      </c>
      <c r="M13" s="50">
        <v>0</v>
      </c>
      <c r="N13" s="50">
        <v>1</v>
      </c>
      <c r="O13" s="50">
        <v>1</v>
      </c>
      <c r="P13" s="50">
        <v>0</v>
      </c>
      <c r="Q13" s="52">
        <v>0</v>
      </c>
    </row>
    <row r="14" spans="1:18" ht="17.100000000000001" customHeight="1">
      <c r="A14" s="96" t="s">
        <v>298</v>
      </c>
      <c r="B14" s="47" t="s">
        <v>297</v>
      </c>
      <c r="C14" s="95"/>
      <c r="D14" s="50">
        <v>0</v>
      </c>
      <c r="E14" s="50">
        <v>0</v>
      </c>
      <c r="F14" s="50">
        <v>0</v>
      </c>
      <c r="G14" s="52">
        <v>0</v>
      </c>
      <c r="H14" s="51">
        <v>0</v>
      </c>
      <c r="I14" s="50">
        <v>0</v>
      </c>
      <c r="J14" s="51">
        <v>0</v>
      </c>
      <c r="K14" s="50">
        <v>0</v>
      </c>
      <c r="L14" s="50">
        <v>0</v>
      </c>
      <c r="M14" s="50">
        <v>0</v>
      </c>
      <c r="N14" s="50">
        <v>0</v>
      </c>
      <c r="O14" s="50">
        <v>0</v>
      </c>
      <c r="P14" s="50">
        <v>0</v>
      </c>
      <c r="Q14" s="52">
        <v>0</v>
      </c>
    </row>
    <row r="15" spans="1:18" ht="17.100000000000001" customHeight="1">
      <c r="A15" s="96" t="s">
        <v>296</v>
      </c>
      <c r="B15" s="47" t="s">
        <v>295</v>
      </c>
      <c r="C15" s="95"/>
      <c r="D15" s="50">
        <v>3</v>
      </c>
      <c r="E15" s="50">
        <v>3</v>
      </c>
      <c r="F15" s="50">
        <v>0</v>
      </c>
      <c r="G15" s="52">
        <v>0</v>
      </c>
      <c r="H15" s="51">
        <v>0</v>
      </c>
      <c r="I15" s="50">
        <v>0</v>
      </c>
      <c r="J15" s="51">
        <v>0</v>
      </c>
      <c r="K15" s="50">
        <v>0</v>
      </c>
      <c r="L15" s="50">
        <v>0</v>
      </c>
      <c r="M15" s="50">
        <v>0</v>
      </c>
      <c r="N15" s="50">
        <v>1</v>
      </c>
      <c r="O15" s="50">
        <v>1</v>
      </c>
      <c r="P15" s="50">
        <v>0</v>
      </c>
      <c r="Q15" s="52">
        <v>0</v>
      </c>
    </row>
    <row r="16" spans="1:18" ht="17.100000000000001" customHeight="1">
      <c r="A16" s="120" t="s">
        <v>294</v>
      </c>
      <c r="B16" s="47" t="s">
        <v>293</v>
      </c>
      <c r="C16" s="95"/>
      <c r="D16" s="50">
        <v>2664</v>
      </c>
      <c r="E16" s="50">
        <v>4461</v>
      </c>
      <c r="F16" s="50">
        <v>59</v>
      </c>
      <c r="G16" s="52">
        <v>75</v>
      </c>
      <c r="H16" s="51">
        <v>144</v>
      </c>
      <c r="I16" s="50">
        <v>399</v>
      </c>
      <c r="J16" s="51">
        <v>600</v>
      </c>
      <c r="K16" s="50">
        <v>1289</v>
      </c>
      <c r="L16" s="50">
        <v>177</v>
      </c>
      <c r="M16" s="50">
        <v>218</v>
      </c>
      <c r="N16" s="50">
        <v>257</v>
      </c>
      <c r="O16" s="50">
        <v>364</v>
      </c>
      <c r="P16" s="50">
        <v>316</v>
      </c>
      <c r="Q16" s="52">
        <v>441</v>
      </c>
    </row>
    <row r="17" spans="1:17" ht="17.100000000000001" customHeight="1">
      <c r="A17" s="120" t="s">
        <v>292</v>
      </c>
      <c r="B17" s="47" t="s">
        <v>52</v>
      </c>
      <c r="C17" s="95"/>
      <c r="D17" s="53">
        <v>0</v>
      </c>
      <c r="E17" s="53">
        <v>0</v>
      </c>
      <c r="F17" s="53">
        <v>0</v>
      </c>
      <c r="G17" s="59">
        <v>0</v>
      </c>
      <c r="H17" s="58">
        <v>0</v>
      </c>
      <c r="I17" s="53">
        <v>0</v>
      </c>
      <c r="J17" s="58">
        <v>0</v>
      </c>
      <c r="K17" s="53">
        <v>0</v>
      </c>
      <c r="L17" s="53">
        <v>0</v>
      </c>
      <c r="M17" s="53">
        <v>0</v>
      </c>
      <c r="N17" s="53">
        <v>0</v>
      </c>
      <c r="O17" s="53">
        <v>0</v>
      </c>
      <c r="P17" s="53">
        <v>0</v>
      </c>
      <c r="Q17" s="59">
        <v>0</v>
      </c>
    </row>
    <row r="18" spans="1:17" ht="17.100000000000001" customHeight="1">
      <c r="A18" s="96" t="s">
        <v>291</v>
      </c>
      <c r="B18" s="47" t="s">
        <v>52</v>
      </c>
      <c r="C18" s="95"/>
      <c r="D18" s="50">
        <v>0</v>
      </c>
      <c r="E18" s="50">
        <v>0</v>
      </c>
      <c r="F18" s="50">
        <v>0</v>
      </c>
      <c r="G18" s="52">
        <v>0</v>
      </c>
      <c r="H18" s="51">
        <v>0</v>
      </c>
      <c r="I18" s="50">
        <v>0</v>
      </c>
      <c r="J18" s="51">
        <v>0</v>
      </c>
      <c r="K18" s="50">
        <v>0</v>
      </c>
      <c r="L18" s="50">
        <v>0</v>
      </c>
      <c r="M18" s="50">
        <v>0</v>
      </c>
      <c r="N18" s="50">
        <v>0</v>
      </c>
      <c r="O18" s="50">
        <v>0</v>
      </c>
      <c r="P18" s="50">
        <v>0</v>
      </c>
      <c r="Q18" s="52">
        <v>0</v>
      </c>
    </row>
    <row r="19" spans="1:17" ht="17.100000000000001" customHeight="1">
      <c r="A19" s="120" t="s">
        <v>290</v>
      </c>
      <c r="B19" s="47" t="s">
        <v>50</v>
      </c>
      <c r="C19" s="95"/>
      <c r="D19" s="50">
        <v>477</v>
      </c>
      <c r="E19" s="50">
        <v>589</v>
      </c>
      <c r="F19" s="50">
        <v>6</v>
      </c>
      <c r="G19" s="52">
        <v>6</v>
      </c>
      <c r="H19" s="51">
        <v>15</v>
      </c>
      <c r="I19" s="50">
        <v>16</v>
      </c>
      <c r="J19" s="51">
        <v>75</v>
      </c>
      <c r="K19" s="50">
        <v>142</v>
      </c>
      <c r="L19" s="50">
        <v>39</v>
      </c>
      <c r="M19" s="50">
        <v>49</v>
      </c>
      <c r="N19" s="50">
        <v>78</v>
      </c>
      <c r="O19" s="50">
        <v>88</v>
      </c>
      <c r="P19" s="50">
        <v>94</v>
      </c>
      <c r="Q19" s="52">
        <v>103</v>
      </c>
    </row>
    <row r="20" spans="1:17" ht="17.100000000000001" customHeight="1">
      <c r="A20" s="96" t="s">
        <v>289</v>
      </c>
      <c r="B20" s="47" t="s">
        <v>288</v>
      </c>
      <c r="C20" s="95"/>
      <c r="D20" s="53">
        <v>235</v>
      </c>
      <c r="E20" s="53">
        <v>318</v>
      </c>
      <c r="F20" s="53">
        <v>2</v>
      </c>
      <c r="G20" s="59">
        <v>2</v>
      </c>
      <c r="H20" s="58">
        <v>5</v>
      </c>
      <c r="I20" s="53">
        <v>5</v>
      </c>
      <c r="J20" s="58">
        <v>35</v>
      </c>
      <c r="K20" s="53">
        <v>94</v>
      </c>
      <c r="L20" s="53">
        <v>18</v>
      </c>
      <c r="M20" s="53">
        <v>27</v>
      </c>
      <c r="N20" s="53">
        <v>48</v>
      </c>
      <c r="O20" s="53">
        <v>53</v>
      </c>
      <c r="P20" s="53">
        <v>52</v>
      </c>
      <c r="Q20" s="59">
        <v>56</v>
      </c>
    </row>
    <row r="21" spans="1:17" ht="17.100000000000001" customHeight="1">
      <c r="A21" s="96" t="s">
        <v>287</v>
      </c>
      <c r="B21" s="47" t="s">
        <v>286</v>
      </c>
      <c r="C21" s="95"/>
      <c r="D21" s="53">
        <v>107</v>
      </c>
      <c r="E21" s="53">
        <v>116</v>
      </c>
      <c r="F21" s="53">
        <v>2</v>
      </c>
      <c r="G21" s="59">
        <v>2</v>
      </c>
      <c r="H21" s="58">
        <v>3</v>
      </c>
      <c r="I21" s="53">
        <v>3</v>
      </c>
      <c r="J21" s="58">
        <v>13</v>
      </c>
      <c r="K21" s="53">
        <v>13</v>
      </c>
      <c r="L21" s="53">
        <v>11</v>
      </c>
      <c r="M21" s="53">
        <v>12</v>
      </c>
      <c r="N21" s="53">
        <v>15</v>
      </c>
      <c r="O21" s="53">
        <v>18</v>
      </c>
      <c r="P21" s="53">
        <v>18</v>
      </c>
      <c r="Q21" s="59">
        <v>21</v>
      </c>
    </row>
    <row r="22" spans="1:17" ht="17.100000000000001" customHeight="1">
      <c r="A22" s="96" t="s">
        <v>285</v>
      </c>
      <c r="B22" s="47" t="s">
        <v>284</v>
      </c>
      <c r="C22" s="95"/>
      <c r="D22" s="53">
        <v>135</v>
      </c>
      <c r="E22" s="53">
        <v>155</v>
      </c>
      <c r="F22" s="53">
        <v>2</v>
      </c>
      <c r="G22" s="59">
        <v>2</v>
      </c>
      <c r="H22" s="58">
        <v>7</v>
      </c>
      <c r="I22" s="53">
        <v>8</v>
      </c>
      <c r="J22" s="58">
        <v>27</v>
      </c>
      <c r="K22" s="53">
        <v>35</v>
      </c>
      <c r="L22" s="53">
        <v>10</v>
      </c>
      <c r="M22" s="53">
        <v>10</v>
      </c>
      <c r="N22" s="53">
        <v>15</v>
      </c>
      <c r="O22" s="53">
        <v>17</v>
      </c>
      <c r="P22" s="50">
        <v>24</v>
      </c>
      <c r="Q22" s="52">
        <v>26</v>
      </c>
    </row>
    <row r="23" spans="1:17" ht="17.100000000000001" customHeight="1">
      <c r="A23" s="120" t="s">
        <v>283</v>
      </c>
      <c r="B23" s="47" t="s">
        <v>48</v>
      </c>
      <c r="C23" s="95"/>
      <c r="D23" s="53">
        <v>291</v>
      </c>
      <c r="E23" s="53">
        <v>396</v>
      </c>
      <c r="F23" s="53">
        <v>9</v>
      </c>
      <c r="G23" s="59">
        <v>12</v>
      </c>
      <c r="H23" s="58">
        <v>14</v>
      </c>
      <c r="I23" s="53">
        <v>21</v>
      </c>
      <c r="J23" s="58">
        <v>75</v>
      </c>
      <c r="K23" s="53">
        <v>108</v>
      </c>
      <c r="L23" s="53">
        <v>21</v>
      </c>
      <c r="M23" s="53">
        <v>23</v>
      </c>
      <c r="N23" s="53">
        <v>23</v>
      </c>
      <c r="O23" s="53">
        <v>29</v>
      </c>
      <c r="P23" s="53">
        <v>32</v>
      </c>
      <c r="Q23" s="59">
        <v>59</v>
      </c>
    </row>
    <row r="24" spans="1:17" ht="17.100000000000001" customHeight="1">
      <c r="A24" s="96" t="s">
        <v>282</v>
      </c>
      <c r="B24" s="47" t="s">
        <v>281</v>
      </c>
      <c r="C24" s="95"/>
      <c r="D24" s="53">
        <v>62</v>
      </c>
      <c r="E24" s="53">
        <v>96</v>
      </c>
      <c r="F24" s="53">
        <v>3</v>
      </c>
      <c r="G24" s="59">
        <v>5</v>
      </c>
      <c r="H24" s="58">
        <v>2</v>
      </c>
      <c r="I24" s="53">
        <v>2</v>
      </c>
      <c r="J24" s="58">
        <v>23</v>
      </c>
      <c r="K24" s="53">
        <v>35</v>
      </c>
      <c r="L24" s="53">
        <v>3</v>
      </c>
      <c r="M24" s="53">
        <v>3</v>
      </c>
      <c r="N24" s="53">
        <v>7</v>
      </c>
      <c r="O24" s="53">
        <v>9</v>
      </c>
      <c r="P24" s="53">
        <v>4</v>
      </c>
      <c r="Q24" s="59">
        <v>14</v>
      </c>
    </row>
    <row r="25" spans="1:17" ht="17.100000000000001" customHeight="1">
      <c r="A25" s="96" t="s">
        <v>280</v>
      </c>
      <c r="B25" s="47" t="s">
        <v>279</v>
      </c>
      <c r="C25" s="95"/>
      <c r="D25" s="53">
        <v>9</v>
      </c>
      <c r="E25" s="53">
        <v>9</v>
      </c>
      <c r="F25" s="53">
        <v>1</v>
      </c>
      <c r="G25" s="59">
        <v>1</v>
      </c>
      <c r="H25" s="58">
        <v>0</v>
      </c>
      <c r="I25" s="53">
        <v>0</v>
      </c>
      <c r="J25" s="58">
        <v>1</v>
      </c>
      <c r="K25" s="53">
        <v>1</v>
      </c>
      <c r="L25" s="53">
        <v>0</v>
      </c>
      <c r="M25" s="53">
        <v>0</v>
      </c>
      <c r="N25" s="53">
        <v>0</v>
      </c>
      <c r="O25" s="53">
        <v>0</v>
      </c>
      <c r="P25" s="53">
        <v>1</v>
      </c>
      <c r="Q25" s="59">
        <v>1</v>
      </c>
    </row>
    <row r="26" spans="1:17" ht="17.100000000000001" customHeight="1">
      <c r="A26" s="96" t="s">
        <v>278</v>
      </c>
      <c r="B26" s="47" t="s">
        <v>277</v>
      </c>
      <c r="C26" s="95"/>
      <c r="D26" s="53">
        <v>7</v>
      </c>
      <c r="E26" s="53">
        <v>11</v>
      </c>
      <c r="F26" s="50">
        <v>0</v>
      </c>
      <c r="G26" s="52">
        <v>0</v>
      </c>
      <c r="H26" s="58">
        <v>0</v>
      </c>
      <c r="I26" s="53">
        <v>0</v>
      </c>
      <c r="J26" s="51">
        <v>1</v>
      </c>
      <c r="K26" s="50">
        <v>1</v>
      </c>
      <c r="L26" s="50">
        <v>0</v>
      </c>
      <c r="M26" s="50">
        <v>0</v>
      </c>
      <c r="N26" s="50">
        <v>0</v>
      </c>
      <c r="O26" s="50">
        <v>0</v>
      </c>
      <c r="P26" s="50">
        <v>1</v>
      </c>
      <c r="Q26" s="52">
        <v>2</v>
      </c>
    </row>
    <row r="27" spans="1:17" ht="17.100000000000001" customHeight="1">
      <c r="A27" s="96" t="s">
        <v>276</v>
      </c>
      <c r="B27" s="47" t="s">
        <v>275</v>
      </c>
      <c r="C27" s="95"/>
      <c r="D27" s="53">
        <v>10</v>
      </c>
      <c r="E27" s="53">
        <v>11</v>
      </c>
      <c r="F27" s="53">
        <v>0</v>
      </c>
      <c r="G27" s="59">
        <v>0</v>
      </c>
      <c r="H27" s="51">
        <v>1</v>
      </c>
      <c r="I27" s="50">
        <v>1</v>
      </c>
      <c r="J27" s="51">
        <v>4</v>
      </c>
      <c r="K27" s="50">
        <v>5</v>
      </c>
      <c r="L27" s="53">
        <v>1</v>
      </c>
      <c r="M27" s="53">
        <v>1</v>
      </c>
      <c r="N27" s="50">
        <v>0</v>
      </c>
      <c r="O27" s="50">
        <v>0</v>
      </c>
      <c r="P27" s="50">
        <v>0</v>
      </c>
      <c r="Q27" s="52">
        <v>0</v>
      </c>
    </row>
    <row r="28" spans="1:17" ht="17.100000000000001" customHeight="1">
      <c r="A28" s="96" t="s">
        <v>274</v>
      </c>
      <c r="B28" s="99" t="s">
        <v>273</v>
      </c>
      <c r="C28" s="98"/>
      <c r="D28" s="53">
        <v>17</v>
      </c>
      <c r="E28" s="53">
        <v>18</v>
      </c>
      <c r="F28" s="53">
        <v>0</v>
      </c>
      <c r="G28" s="59">
        <v>0</v>
      </c>
      <c r="H28" s="58">
        <v>2</v>
      </c>
      <c r="I28" s="53">
        <v>2</v>
      </c>
      <c r="J28" s="58">
        <v>2</v>
      </c>
      <c r="K28" s="53">
        <v>2</v>
      </c>
      <c r="L28" s="53">
        <v>2</v>
      </c>
      <c r="M28" s="53">
        <v>2</v>
      </c>
      <c r="N28" s="50">
        <v>1</v>
      </c>
      <c r="O28" s="50">
        <v>1</v>
      </c>
      <c r="P28" s="50">
        <v>1</v>
      </c>
      <c r="Q28" s="52">
        <v>1</v>
      </c>
    </row>
    <row r="29" spans="1:17" ht="17.100000000000001" customHeight="1">
      <c r="A29" s="96" t="s">
        <v>272</v>
      </c>
      <c r="B29" s="47" t="s">
        <v>271</v>
      </c>
      <c r="C29" s="95"/>
      <c r="D29" s="53">
        <v>6</v>
      </c>
      <c r="E29" s="53">
        <v>13</v>
      </c>
      <c r="F29" s="53">
        <v>0</v>
      </c>
      <c r="G29" s="59">
        <v>0</v>
      </c>
      <c r="H29" s="58">
        <v>1</v>
      </c>
      <c r="I29" s="53">
        <v>8</v>
      </c>
      <c r="J29" s="58">
        <v>2</v>
      </c>
      <c r="K29" s="53">
        <v>2</v>
      </c>
      <c r="L29" s="50">
        <v>0</v>
      </c>
      <c r="M29" s="50">
        <v>0</v>
      </c>
      <c r="N29" s="50">
        <v>0</v>
      </c>
      <c r="O29" s="50">
        <v>0</v>
      </c>
      <c r="P29" s="50">
        <v>1</v>
      </c>
      <c r="Q29" s="52">
        <v>1</v>
      </c>
    </row>
    <row r="30" spans="1:17" ht="17.100000000000001" customHeight="1">
      <c r="A30" s="96" t="s">
        <v>270</v>
      </c>
      <c r="B30" s="47" t="s">
        <v>269</v>
      </c>
      <c r="C30" s="95"/>
      <c r="D30" s="53">
        <v>31</v>
      </c>
      <c r="E30" s="53">
        <v>36</v>
      </c>
      <c r="F30" s="53">
        <v>0</v>
      </c>
      <c r="G30" s="59">
        <v>0</v>
      </c>
      <c r="H30" s="58">
        <v>2</v>
      </c>
      <c r="I30" s="53">
        <v>2</v>
      </c>
      <c r="J30" s="58">
        <v>5</v>
      </c>
      <c r="K30" s="53">
        <v>5</v>
      </c>
      <c r="L30" s="50">
        <v>3</v>
      </c>
      <c r="M30" s="50">
        <v>4</v>
      </c>
      <c r="N30" s="50">
        <v>0</v>
      </c>
      <c r="O30" s="50">
        <v>0</v>
      </c>
      <c r="P30" s="50">
        <v>2</v>
      </c>
      <c r="Q30" s="52">
        <v>2</v>
      </c>
    </row>
    <row r="31" spans="1:17" ht="17.100000000000001" customHeight="1">
      <c r="A31" s="96" t="s">
        <v>268</v>
      </c>
      <c r="B31" s="47" t="s">
        <v>267</v>
      </c>
      <c r="C31" s="95"/>
      <c r="D31" s="53">
        <v>7</v>
      </c>
      <c r="E31" s="53">
        <v>7</v>
      </c>
      <c r="F31" s="53">
        <v>0</v>
      </c>
      <c r="G31" s="59">
        <v>0</v>
      </c>
      <c r="H31" s="58">
        <v>0</v>
      </c>
      <c r="I31" s="53">
        <v>0</v>
      </c>
      <c r="J31" s="58">
        <v>5</v>
      </c>
      <c r="K31" s="53">
        <v>5</v>
      </c>
      <c r="L31" s="50">
        <v>1</v>
      </c>
      <c r="M31" s="50">
        <v>1</v>
      </c>
      <c r="N31" s="53">
        <v>0</v>
      </c>
      <c r="O31" s="53">
        <v>0</v>
      </c>
      <c r="P31" s="50">
        <v>0</v>
      </c>
      <c r="Q31" s="52">
        <v>0</v>
      </c>
    </row>
    <row r="32" spans="1:17" ht="17.100000000000001" customHeight="1">
      <c r="A32" s="96" t="s">
        <v>266</v>
      </c>
      <c r="B32" s="47" t="s">
        <v>265</v>
      </c>
      <c r="C32" s="95"/>
      <c r="D32" s="53">
        <v>0</v>
      </c>
      <c r="E32" s="53">
        <v>0</v>
      </c>
      <c r="F32" s="53">
        <v>0</v>
      </c>
      <c r="G32" s="59">
        <v>0</v>
      </c>
      <c r="H32" s="58">
        <v>0</v>
      </c>
      <c r="I32" s="53">
        <v>0</v>
      </c>
      <c r="J32" s="58">
        <v>0</v>
      </c>
      <c r="K32" s="53">
        <v>0</v>
      </c>
      <c r="L32" s="53">
        <v>0</v>
      </c>
      <c r="M32" s="53">
        <v>0</v>
      </c>
      <c r="N32" s="53">
        <v>0</v>
      </c>
      <c r="O32" s="53">
        <v>0</v>
      </c>
      <c r="P32" s="53">
        <v>0</v>
      </c>
      <c r="Q32" s="59">
        <v>0</v>
      </c>
    </row>
    <row r="33" spans="1:17" ht="17.100000000000001" customHeight="1">
      <c r="A33" s="96" t="s">
        <v>264</v>
      </c>
      <c r="B33" s="47" t="s">
        <v>263</v>
      </c>
      <c r="C33" s="95"/>
      <c r="D33" s="53">
        <v>6</v>
      </c>
      <c r="E33" s="53">
        <v>7</v>
      </c>
      <c r="F33" s="53">
        <v>0</v>
      </c>
      <c r="G33" s="59">
        <v>0</v>
      </c>
      <c r="H33" s="58">
        <v>0</v>
      </c>
      <c r="I33" s="53">
        <v>0</v>
      </c>
      <c r="J33" s="58">
        <v>1</v>
      </c>
      <c r="K33" s="53">
        <v>1</v>
      </c>
      <c r="L33" s="50">
        <v>2</v>
      </c>
      <c r="M33" s="50">
        <v>2</v>
      </c>
      <c r="N33" s="50">
        <v>0</v>
      </c>
      <c r="O33" s="50">
        <v>0</v>
      </c>
      <c r="P33" s="53">
        <v>2</v>
      </c>
      <c r="Q33" s="59">
        <v>2</v>
      </c>
    </row>
    <row r="34" spans="1:17" ht="17.100000000000001" customHeight="1">
      <c r="A34" s="96" t="s">
        <v>262</v>
      </c>
      <c r="B34" s="47" t="s">
        <v>261</v>
      </c>
      <c r="C34" s="95"/>
      <c r="D34" s="53">
        <v>3</v>
      </c>
      <c r="E34" s="53">
        <v>3</v>
      </c>
      <c r="F34" s="50">
        <v>0</v>
      </c>
      <c r="G34" s="52">
        <v>0</v>
      </c>
      <c r="H34" s="58">
        <v>0</v>
      </c>
      <c r="I34" s="53">
        <v>0</v>
      </c>
      <c r="J34" s="51">
        <v>1</v>
      </c>
      <c r="K34" s="50">
        <v>1</v>
      </c>
      <c r="L34" s="50">
        <v>0</v>
      </c>
      <c r="M34" s="50">
        <v>0</v>
      </c>
      <c r="N34" s="50">
        <v>0</v>
      </c>
      <c r="O34" s="50">
        <v>0</v>
      </c>
      <c r="P34" s="50">
        <v>0</v>
      </c>
      <c r="Q34" s="52">
        <v>0</v>
      </c>
    </row>
    <row r="35" spans="1:17" ht="17.100000000000001" customHeight="1">
      <c r="A35" s="96" t="s">
        <v>260</v>
      </c>
      <c r="B35" s="47" t="s">
        <v>259</v>
      </c>
      <c r="C35" s="95"/>
      <c r="D35" s="53">
        <v>3</v>
      </c>
      <c r="E35" s="53">
        <v>6</v>
      </c>
      <c r="F35" s="53">
        <v>0</v>
      </c>
      <c r="G35" s="59">
        <v>0</v>
      </c>
      <c r="H35" s="58">
        <v>0</v>
      </c>
      <c r="I35" s="53">
        <v>0</v>
      </c>
      <c r="J35" s="58">
        <v>0</v>
      </c>
      <c r="K35" s="53">
        <v>0</v>
      </c>
      <c r="L35" s="53">
        <v>0</v>
      </c>
      <c r="M35" s="53">
        <v>0</v>
      </c>
      <c r="N35" s="50">
        <v>0</v>
      </c>
      <c r="O35" s="50">
        <v>0</v>
      </c>
      <c r="P35" s="50">
        <v>2</v>
      </c>
      <c r="Q35" s="52">
        <v>2</v>
      </c>
    </row>
    <row r="36" spans="1:17" ht="17.100000000000001" customHeight="1">
      <c r="A36" s="96" t="s">
        <v>258</v>
      </c>
      <c r="B36" s="47" t="s">
        <v>257</v>
      </c>
      <c r="C36" s="95"/>
      <c r="D36" s="53">
        <v>11</v>
      </c>
      <c r="E36" s="53">
        <v>18</v>
      </c>
      <c r="F36" s="53">
        <v>0</v>
      </c>
      <c r="G36" s="59">
        <v>0</v>
      </c>
      <c r="H36" s="51">
        <v>1</v>
      </c>
      <c r="I36" s="50">
        <v>1</v>
      </c>
      <c r="J36" s="51">
        <v>3</v>
      </c>
      <c r="K36" s="50">
        <v>9</v>
      </c>
      <c r="L36" s="50">
        <v>1</v>
      </c>
      <c r="M36" s="50">
        <v>1</v>
      </c>
      <c r="N36" s="50">
        <v>1</v>
      </c>
      <c r="O36" s="50">
        <v>2</v>
      </c>
      <c r="P36" s="50">
        <v>2</v>
      </c>
      <c r="Q36" s="52">
        <v>2</v>
      </c>
    </row>
    <row r="37" spans="1:17" ht="17.100000000000001" customHeight="1">
      <c r="A37" s="96" t="s">
        <v>256</v>
      </c>
      <c r="B37" s="47" t="s">
        <v>255</v>
      </c>
      <c r="C37" s="95"/>
      <c r="D37" s="53">
        <v>8</v>
      </c>
      <c r="E37" s="53">
        <v>12</v>
      </c>
      <c r="F37" s="53">
        <v>0</v>
      </c>
      <c r="G37" s="59">
        <v>0</v>
      </c>
      <c r="H37" s="51">
        <v>0</v>
      </c>
      <c r="I37" s="50">
        <v>0</v>
      </c>
      <c r="J37" s="51">
        <v>1</v>
      </c>
      <c r="K37" s="50">
        <v>1</v>
      </c>
      <c r="L37" s="50">
        <v>0</v>
      </c>
      <c r="M37" s="50">
        <v>0</v>
      </c>
      <c r="N37" s="50">
        <v>2</v>
      </c>
      <c r="O37" s="50">
        <v>2</v>
      </c>
      <c r="P37" s="50">
        <v>3</v>
      </c>
      <c r="Q37" s="52">
        <v>4</v>
      </c>
    </row>
    <row r="38" spans="1:17" ht="17.100000000000001" customHeight="1">
      <c r="A38" s="96" t="s">
        <v>254</v>
      </c>
      <c r="B38" s="47" t="s">
        <v>253</v>
      </c>
      <c r="C38" s="95"/>
      <c r="D38" s="53">
        <v>3</v>
      </c>
      <c r="E38" s="53">
        <v>3</v>
      </c>
      <c r="F38" s="53">
        <v>0</v>
      </c>
      <c r="G38" s="59">
        <v>0</v>
      </c>
      <c r="H38" s="58">
        <v>1</v>
      </c>
      <c r="I38" s="53">
        <v>1</v>
      </c>
      <c r="J38" s="58">
        <v>0</v>
      </c>
      <c r="K38" s="53">
        <v>0</v>
      </c>
      <c r="L38" s="53">
        <v>1</v>
      </c>
      <c r="M38" s="53">
        <v>1</v>
      </c>
      <c r="N38" s="50">
        <v>0</v>
      </c>
      <c r="O38" s="50">
        <v>0</v>
      </c>
      <c r="P38" s="53">
        <v>0</v>
      </c>
      <c r="Q38" s="59">
        <v>0</v>
      </c>
    </row>
    <row r="39" spans="1:17" ht="17.100000000000001" customHeight="1">
      <c r="A39" s="96" t="s">
        <v>252</v>
      </c>
      <c r="B39" s="47" t="s">
        <v>251</v>
      </c>
      <c r="C39" s="95"/>
      <c r="D39" s="53">
        <v>23</v>
      </c>
      <c r="E39" s="53">
        <v>24</v>
      </c>
      <c r="F39" s="50">
        <v>0</v>
      </c>
      <c r="G39" s="52">
        <v>0</v>
      </c>
      <c r="H39" s="58">
        <v>0</v>
      </c>
      <c r="I39" s="53">
        <v>0</v>
      </c>
      <c r="J39" s="51">
        <v>3</v>
      </c>
      <c r="K39" s="50">
        <v>3</v>
      </c>
      <c r="L39" s="53">
        <v>2</v>
      </c>
      <c r="M39" s="53">
        <v>3</v>
      </c>
      <c r="N39" s="50">
        <v>4</v>
      </c>
      <c r="O39" s="50">
        <v>4</v>
      </c>
      <c r="P39" s="50">
        <v>4</v>
      </c>
      <c r="Q39" s="52">
        <v>4</v>
      </c>
    </row>
    <row r="40" spans="1:17" ht="17.100000000000001" customHeight="1">
      <c r="A40" s="96" t="s">
        <v>250</v>
      </c>
      <c r="B40" s="47" t="s">
        <v>249</v>
      </c>
      <c r="C40" s="95"/>
      <c r="D40" s="53">
        <v>11</v>
      </c>
      <c r="E40" s="53">
        <v>28</v>
      </c>
      <c r="F40" s="53">
        <v>2</v>
      </c>
      <c r="G40" s="59">
        <v>2</v>
      </c>
      <c r="H40" s="51">
        <v>0</v>
      </c>
      <c r="I40" s="50">
        <v>0</v>
      </c>
      <c r="J40" s="51">
        <v>3</v>
      </c>
      <c r="K40" s="50">
        <v>3</v>
      </c>
      <c r="L40" s="50">
        <v>1</v>
      </c>
      <c r="M40" s="50">
        <v>1</v>
      </c>
      <c r="N40" s="50">
        <v>0</v>
      </c>
      <c r="O40" s="50">
        <v>0</v>
      </c>
      <c r="P40" s="50">
        <v>1</v>
      </c>
      <c r="Q40" s="52">
        <v>16</v>
      </c>
    </row>
    <row r="41" spans="1:17" ht="17.100000000000001" customHeight="1">
      <c r="A41" s="96" t="s">
        <v>248</v>
      </c>
      <c r="B41" s="47" t="s">
        <v>247</v>
      </c>
      <c r="C41" s="95"/>
      <c r="D41" s="53">
        <v>26</v>
      </c>
      <c r="E41" s="53">
        <v>31</v>
      </c>
      <c r="F41" s="53">
        <v>2</v>
      </c>
      <c r="G41" s="59">
        <v>2</v>
      </c>
      <c r="H41" s="58">
        <v>2</v>
      </c>
      <c r="I41" s="53">
        <v>2</v>
      </c>
      <c r="J41" s="58">
        <v>6</v>
      </c>
      <c r="K41" s="53">
        <v>8</v>
      </c>
      <c r="L41" s="53">
        <v>0</v>
      </c>
      <c r="M41" s="53">
        <v>0</v>
      </c>
      <c r="N41" s="53">
        <v>5</v>
      </c>
      <c r="O41" s="53">
        <v>6</v>
      </c>
      <c r="P41" s="53">
        <v>2</v>
      </c>
      <c r="Q41" s="59">
        <v>2</v>
      </c>
    </row>
    <row r="42" spans="1:17" ht="17.100000000000001" customHeight="1">
      <c r="A42" s="96" t="s">
        <v>246</v>
      </c>
      <c r="B42" s="47" t="s">
        <v>245</v>
      </c>
      <c r="C42" s="95"/>
      <c r="D42" s="53">
        <v>5</v>
      </c>
      <c r="E42" s="53">
        <v>5</v>
      </c>
      <c r="F42" s="53">
        <v>0</v>
      </c>
      <c r="G42" s="59">
        <v>0</v>
      </c>
      <c r="H42" s="58">
        <v>1</v>
      </c>
      <c r="I42" s="53">
        <v>1</v>
      </c>
      <c r="J42" s="58">
        <v>1</v>
      </c>
      <c r="K42" s="53">
        <v>1</v>
      </c>
      <c r="L42" s="53">
        <v>0</v>
      </c>
      <c r="M42" s="53">
        <v>0</v>
      </c>
      <c r="N42" s="53">
        <v>0</v>
      </c>
      <c r="O42" s="53">
        <v>0</v>
      </c>
      <c r="P42" s="53">
        <v>0</v>
      </c>
      <c r="Q42" s="59">
        <v>0</v>
      </c>
    </row>
    <row r="43" spans="1:17" ht="17.100000000000001" customHeight="1">
      <c r="A43" s="96" t="s">
        <v>244</v>
      </c>
      <c r="B43" s="47" t="s">
        <v>243</v>
      </c>
      <c r="C43" s="95"/>
      <c r="D43" s="53">
        <v>4</v>
      </c>
      <c r="E43" s="53">
        <v>4</v>
      </c>
      <c r="F43" s="53">
        <v>0</v>
      </c>
      <c r="G43" s="59">
        <v>0</v>
      </c>
      <c r="H43" s="58">
        <v>0</v>
      </c>
      <c r="I43" s="53">
        <v>0</v>
      </c>
      <c r="J43" s="58">
        <v>1</v>
      </c>
      <c r="K43" s="53">
        <v>1</v>
      </c>
      <c r="L43" s="50">
        <v>0</v>
      </c>
      <c r="M43" s="50">
        <v>0</v>
      </c>
      <c r="N43" s="53">
        <v>0</v>
      </c>
      <c r="O43" s="53">
        <v>0</v>
      </c>
      <c r="P43" s="53">
        <v>0</v>
      </c>
      <c r="Q43" s="59">
        <v>0</v>
      </c>
    </row>
    <row r="44" spans="1:17" ht="17.100000000000001" customHeight="1">
      <c r="A44" s="96" t="s">
        <v>242</v>
      </c>
      <c r="B44" s="47" t="s">
        <v>241</v>
      </c>
      <c r="C44" s="95"/>
      <c r="D44" s="53">
        <v>18</v>
      </c>
      <c r="E44" s="50">
        <v>32</v>
      </c>
      <c r="F44" s="50">
        <v>0</v>
      </c>
      <c r="G44" s="52">
        <v>0</v>
      </c>
      <c r="H44" s="51">
        <v>0</v>
      </c>
      <c r="I44" s="50">
        <v>0</v>
      </c>
      <c r="J44" s="51">
        <v>7</v>
      </c>
      <c r="K44" s="50">
        <v>19</v>
      </c>
      <c r="L44" s="50">
        <v>2</v>
      </c>
      <c r="M44" s="50">
        <v>2</v>
      </c>
      <c r="N44" s="50">
        <v>1</v>
      </c>
      <c r="O44" s="50">
        <v>3</v>
      </c>
      <c r="P44" s="50">
        <v>4</v>
      </c>
      <c r="Q44" s="52">
        <v>4</v>
      </c>
    </row>
    <row r="45" spans="1:17" ht="17.100000000000001" customHeight="1">
      <c r="A45" s="117" t="s">
        <v>240</v>
      </c>
      <c r="B45" s="116" t="s">
        <v>239</v>
      </c>
      <c r="C45" s="119"/>
      <c r="D45" s="113">
        <v>2</v>
      </c>
      <c r="E45" s="113">
        <v>2</v>
      </c>
      <c r="F45" s="113">
        <v>0</v>
      </c>
      <c r="G45" s="112">
        <v>0</v>
      </c>
      <c r="H45" s="114">
        <v>0</v>
      </c>
      <c r="I45" s="113">
        <v>0</v>
      </c>
      <c r="J45" s="114">
        <v>0</v>
      </c>
      <c r="K45" s="113">
        <v>0</v>
      </c>
      <c r="L45" s="113">
        <v>1</v>
      </c>
      <c r="M45" s="113">
        <v>1</v>
      </c>
      <c r="N45" s="55">
        <v>1</v>
      </c>
      <c r="O45" s="55">
        <v>1</v>
      </c>
      <c r="P45" s="113">
        <v>0</v>
      </c>
      <c r="Q45" s="112">
        <v>0</v>
      </c>
    </row>
    <row r="46" spans="1:17" ht="17.100000000000001" customHeight="1">
      <c r="A46" s="117" t="s">
        <v>238</v>
      </c>
      <c r="B46" s="116" t="s">
        <v>237</v>
      </c>
      <c r="C46" s="119"/>
      <c r="D46" s="113">
        <v>6</v>
      </c>
      <c r="E46" s="113">
        <v>6</v>
      </c>
      <c r="F46" s="113">
        <v>0</v>
      </c>
      <c r="G46" s="112">
        <v>0</v>
      </c>
      <c r="H46" s="114">
        <v>0</v>
      </c>
      <c r="I46" s="113">
        <v>0</v>
      </c>
      <c r="J46" s="114">
        <v>0</v>
      </c>
      <c r="K46" s="113">
        <v>0</v>
      </c>
      <c r="L46" s="113">
        <v>1</v>
      </c>
      <c r="M46" s="113">
        <v>1</v>
      </c>
      <c r="N46" s="55">
        <v>0</v>
      </c>
      <c r="O46" s="55">
        <v>0</v>
      </c>
      <c r="P46" s="113">
        <v>1</v>
      </c>
      <c r="Q46" s="112">
        <v>1</v>
      </c>
    </row>
    <row r="47" spans="1:17" ht="17.100000000000001" customHeight="1" thickBot="1">
      <c r="A47" s="94" t="s">
        <v>236</v>
      </c>
      <c r="B47" s="39" t="s">
        <v>235</v>
      </c>
      <c r="C47" s="93"/>
      <c r="D47" s="43">
        <v>13</v>
      </c>
      <c r="E47" s="43">
        <v>14</v>
      </c>
      <c r="F47" s="43">
        <v>1</v>
      </c>
      <c r="G47" s="45">
        <v>2</v>
      </c>
      <c r="H47" s="44">
        <v>1</v>
      </c>
      <c r="I47" s="43">
        <v>1</v>
      </c>
      <c r="J47" s="44">
        <v>5</v>
      </c>
      <c r="K47" s="43">
        <v>5</v>
      </c>
      <c r="L47" s="43">
        <v>0</v>
      </c>
      <c r="M47" s="43">
        <v>0</v>
      </c>
      <c r="N47" s="42">
        <v>1</v>
      </c>
      <c r="O47" s="42">
        <v>1</v>
      </c>
      <c r="P47" s="42">
        <v>1</v>
      </c>
      <c r="Q47" s="110">
        <v>1</v>
      </c>
    </row>
    <row r="48" spans="1:17" s="88" customFormat="1" ht="11.25" customHeight="1">
      <c r="A48" s="109"/>
    </row>
    <row r="49" spans="1:18" ht="22.5" customHeight="1">
      <c r="A49" s="297" t="s">
        <v>148</v>
      </c>
      <c r="B49" s="297"/>
      <c r="C49" s="297"/>
      <c r="D49" s="297"/>
      <c r="E49" s="297"/>
      <c r="F49" s="297"/>
      <c r="G49" s="297"/>
      <c r="H49" s="338" t="s">
        <v>147</v>
      </c>
      <c r="I49" s="338"/>
      <c r="J49" s="338"/>
      <c r="K49" s="338"/>
      <c r="L49" s="338"/>
      <c r="M49" s="338"/>
      <c r="N49" s="338"/>
      <c r="O49" s="338"/>
      <c r="P49" s="338"/>
      <c r="Q49" s="338"/>
      <c r="R49" s="108"/>
    </row>
    <row r="50" spans="1:18" ht="13.5" customHeight="1" thickBot="1"/>
    <row r="51" spans="1:18" s="100" customFormat="1" ht="14.1" customHeight="1">
      <c r="A51" s="318" t="s">
        <v>146</v>
      </c>
      <c r="B51" s="318"/>
      <c r="C51" s="107"/>
      <c r="D51" s="321" t="s">
        <v>145</v>
      </c>
      <c r="E51" s="322"/>
      <c r="F51" s="322"/>
      <c r="G51" s="322"/>
      <c r="H51" s="323" t="s">
        <v>309</v>
      </c>
      <c r="I51" s="323"/>
      <c r="J51" s="323"/>
      <c r="K51" s="323"/>
      <c r="L51" s="323"/>
      <c r="M51" s="323"/>
      <c r="N51" s="323"/>
      <c r="O51" s="323"/>
      <c r="P51" s="323"/>
      <c r="Q51" s="323"/>
    </row>
    <row r="52" spans="1:18" s="100" customFormat="1" ht="15" customHeight="1">
      <c r="A52" s="319"/>
      <c r="B52" s="319"/>
      <c r="C52" s="104"/>
      <c r="D52" s="324" t="s">
        <v>143</v>
      </c>
      <c r="E52" s="324"/>
      <c r="F52" s="325" t="s">
        <v>142</v>
      </c>
      <c r="G52" s="326"/>
      <c r="H52" s="327" t="s">
        <v>141</v>
      </c>
      <c r="I52" s="328"/>
      <c r="J52" s="327" t="s">
        <v>140</v>
      </c>
      <c r="K52" s="328"/>
      <c r="L52" s="328" t="s">
        <v>139</v>
      </c>
      <c r="M52" s="328"/>
      <c r="N52" s="328" t="s">
        <v>138</v>
      </c>
      <c r="O52" s="328"/>
      <c r="P52" s="328" t="s">
        <v>137</v>
      </c>
      <c r="Q52" s="331"/>
    </row>
    <row r="53" spans="1:18" s="100" customFormat="1" ht="20.100000000000001" customHeight="1">
      <c r="A53" s="319"/>
      <c r="B53" s="319"/>
      <c r="C53" s="104"/>
      <c r="D53" s="313" t="s">
        <v>136</v>
      </c>
      <c r="E53" s="329" t="s">
        <v>135</v>
      </c>
      <c r="F53" s="313" t="s">
        <v>134</v>
      </c>
      <c r="G53" s="314" t="s">
        <v>135</v>
      </c>
      <c r="H53" s="316" t="s">
        <v>134</v>
      </c>
      <c r="I53" s="317" t="s">
        <v>133</v>
      </c>
      <c r="J53" s="316" t="s">
        <v>134</v>
      </c>
      <c r="K53" s="317" t="s">
        <v>133</v>
      </c>
      <c r="L53" s="313" t="s">
        <v>134</v>
      </c>
      <c r="M53" s="317" t="s">
        <v>133</v>
      </c>
      <c r="N53" s="313" t="s">
        <v>134</v>
      </c>
      <c r="O53" s="317" t="s">
        <v>133</v>
      </c>
      <c r="P53" s="313" t="s">
        <v>134</v>
      </c>
      <c r="Q53" s="337" t="s">
        <v>133</v>
      </c>
    </row>
    <row r="54" spans="1:18" s="100" customFormat="1" ht="20.100000000000001" customHeight="1">
      <c r="A54" s="320"/>
      <c r="B54" s="320"/>
      <c r="C54" s="106"/>
      <c r="D54" s="313"/>
      <c r="E54" s="330"/>
      <c r="F54" s="313"/>
      <c r="G54" s="315"/>
      <c r="H54" s="316"/>
      <c r="I54" s="317"/>
      <c r="J54" s="316"/>
      <c r="K54" s="317"/>
      <c r="L54" s="313"/>
      <c r="M54" s="317"/>
      <c r="N54" s="313"/>
      <c r="O54" s="317"/>
      <c r="P54" s="313"/>
      <c r="Q54" s="337"/>
    </row>
    <row r="55" spans="1:18" s="100" customFormat="1" ht="17.100000000000001" customHeight="1">
      <c r="A55" s="122" t="s">
        <v>308</v>
      </c>
      <c r="B55" s="121" t="s">
        <v>307</v>
      </c>
      <c r="C55" s="104"/>
      <c r="D55" s="53">
        <v>217</v>
      </c>
      <c r="E55" s="53">
        <v>389</v>
      </c>
      <c r="F55" s="53">
        <v>212</v>
      </c>
      <c r="G55" s="59">
        <v>430</v>
      </c>
      <c r="H55" s="103">
        <v>250</v>
      </c>
      <c r="I55" s="53">
        <v>327</v>
      </c>
      <c r="J55" s="53">
        <v>98</v>
      </c>
      <c r="K55" s="53">
        <v>135</v>
      </c>
      <c r="L55" s="53">
        <v>63</v>
      </c>
      <c r="M55" s="53">
        <v>98</v>
      </c>
      <c r="N55" s="53">
        <v>247</v>
      </c>
      <c r="O55" s="53">
        <v>334</v>
      </c>
      <c r="P55" s="53">
        <v>42</v>
      </c>
      <c r="Q55" s="59">
        <v>116</v>
      </c>
      <c r="R55" s="101"/>
    </row>
    <row r="56" spans="1:18" ht="17.100000000000001" customHeight="1">
      <c r="A56" s="97" t="s">
        <v>306</v>
      </c>
      <c r="B56" s="47" t="s">
        <v>305</v>
      </c>
      <c r="C56" s="95"/>
      <c r="D56" s="53">
        <v>1</v>
      </c>
      <c r="E56" s="53">
        <v>1</v>
      </c>
      <c r="F56" s="53">
        <v>1</v>
      </c>
      <c r="G56" s="59">
        <v>2</v>
      </c>
      <c r="H56" s="58">
        <v>2</v>
      </c>
      <c r="I56" s="53">
        <v>2</v>
      </c>
      <c r="J56" s="58">
        <v>2</v>
      </c>
      <c r="K56" s="53">
        <v>2</v>
      </c>
      <c r="L56" s="53">
        <v>1</v>
      </c>
      <c r="M56" s="53">
        <v>1</v>
      </c>
      <c r="N56" s="53">
        <v>5</v>
      </c>
      <c r="O56" s="53">
        <v>5</v>
      </c>
      <c r="P56" s="50">
        <v>0</v>
      </c>
      <c r="Q56" s="52">
        <v>0</v>
      </c>
    </row>
    <row r="57" spans="1:18" ht="17.100000000000001" customHeight="1">
      <c r="A57" s="120" t="s">
        <v>304</v>
      </c>
      <c r="B57" s="47" t="s">
        <v>56</v>
      </c>
      <c r="C57" s="95"/>
      <c r="D57" s="53">
        <v>1</v>
      </c>
      <c r="E57" s="53">
        <v>1</v>
      </c>
      <c r="F57" s="53">
        <v>1</v>
      </c>
      <c r="G57" s="59">
        <v>2</v>
      </c>
      <c r="H57" s="58">
        <v>2</v>
      </c>
      <c r="I57" s="53">
        <v>2</v>
      </c>
      <c r="J57" s="58">
        <v>1</v>
      </c>
      <c r="K57" s="53">
        <v>1</v>
      </c>
      <c r="L57" s="53">
        <v>0</v>
      </c>
      <c r="M57" s="53">
        <v>0</v>
      </c>
      <c r="N57" s="53">
        <v>5</v>
      </c>
      <c r="O57" s="53">
        <v>5</v>
      </c>
      <c r="P57" s="50">
        <v>0</v>
      </c>
      <c r="Q57" s="52">
        <v>0</v>
      </c>
    </row>
    <row r="58" spans="1:18" ht="17.100000000000001" customHeight="1">
      <c r="A58" s="96" t="s">
        <v>303</v>
      </c>
      <c r="B58" s="47" t="s">
        <v>302</v>
      </c>
      <c r="C58" s="95"/>
      <c r="D58" s="53">
        <v>1</v>
      </c>
      <c r="E58" s="53">
        <v>1</v>
      </c>
      <c r="F58" s="53">
        <v>1</v>
      </c>
      <c r="G58" s="59">
        <v>2</v>
      </c>
      <c r="H58" s="58">
        <v>2</v>
      </c>
      <c r="I58" s="53">
        <v>2</v>
      </c>
      <c r="J58" s="58">
        <v>1</v>
      </c>
      <c r="K58" s="53">
        <v>1</v>
      </c>
      <c r="L58" s="53">
        <v>0</v>
      </c>
      <c r="M58" s="53">
        <v>0</v>
      </c>
      <c r="N58" s="53">
        <v>5</v>
      </c>
      <c r="O58" s="53">
        <v>5</v>
      </c>
      <c r="P58" s="50">
        <v>0</v>
      </c>
      <c r="Q58" s="52">
        <v>0</v>
      </c>
    </row>
    <row r="59" spans="1:18" ht="17.100000000000001" customHeight="1">
      <c r="A59" s="96" t="s">
        <v>301</v>
      </c>
      <c r="B59" s="47" t="s">
        <v>300</v>
      </c>
      <c r="C59" s="95"/>
      <c r="D59" s="53">
        <v>0</v>
      </c>
      <c r="E59" s="53">
        <v>0</v>
      </c>
      <c r="F59" s="53">
        <v>0</v>
      </c>
      <c r="G59" s="59">
        <v>0</v>
      </c>
      <c r="H59" s="51">
        <v>0</v>
      </c>
      <c r="I59" s="50">
        <v>0</v>
      </c>
      <c r="J59" s="51">
        <v>0</v>
      </c>
      <c r="K59" s="50">
        <v>0</v>
      </c>
      <c r="L59" s="50">
        <v>0</v>
      </c>
      <c r="M59" s="50">
        <v>0</v>
      </c>
      <c r="N59" s="50">
        <v>0</v>
      </c>
      <c r="O59" s="50">
        <v>0</v>
      </c>
      <c r="P59" s="50">
        <v>0</v>
      </c>
      <c r="Q59" s="52">
        <v>0</v>
      </c>
    </row>
    <row r="60" spans="1:18" ht="17.100000000000001" customHeight="1">
      <c r="A60" s="120" t="s">
        <v>299</v>
      </c>
      <c r="B60" s="47" t="s">
        <v>54</v>
      </c>
      <c r="C60" s="95"/>
      <c r="D60" s="50">
        <v>0</v>
      </c>
      <c r="E60" s="50">
        <v>0</v>
      </c>
      <c r="F60" s="53">
        <v>0</v>
      </c>
      <c r="G60" s="59">
        <v>0</v>
      </c>
      <c r="H60" s="51">
        <v>0</v>
      </c>
      <c r="I60" s="50">
        <v>0</v>
      </c>
      <c r="J60" s="51">
        <v>1</v>
      </c>
      <c r="K60" s="50">
        <v>1</v>
      </c>
      <c r="L60" s="50">
        <v>1</v>
      </c>
      <c r="M60" s="50">
        <v>1</v>
      </c>
      <c r="N60" s="50">
        <v>0</v>
      </c>
      <c r="O60" s="50">
        <v>0</v>
      </c>
      <c r="P60" s="50">
        <v>0</v>
      </c>
      <c r="Q60" s="52">
        <v>0</v>
      </c>
    </row>
    <row r="61" spans="1:18" ht="17.100000000000001" customHeight="1">
      <c r="A61" s="96" t="s">
        <v>298</v>
      </c>
      <c r="B61" s="47" t="s">
        <v>297</v>
      </c>
      <c r="C61" s="95"/>
      <c r="D61" s="50">
        <v>0</v>
      </c>
      <c r="E61" s="50">
        <v>0</v>
      </c>
      <c r="F61" s="50">
        <v>0</v>
      </c>
      <c r="G61" s="52">
        <v>0</v>
      </c>
      <c r="H61" s="51">
        <v>0</v>
      </c>
      <c r="I61" s="50">
        <v>0</v>
      </c>
      <c r="J61" s="51">
        <v>0</v>
      </c>
      <c r="K61" s="50">
        <v>0</v>
      </c>
      <c r="L61" s="50">
        <v>0</v>
      </c>
      <c r="M61" s="50">
        <v>0</v>
      </c>
      <c r="N61" s="50">
        <v>0</v>
      </c>
      <c r="O61" s="50">
        <v>0</v>
      </c>
      <c r="P61" s="50">
        <v>0</v>
      </c>
      <c r="Q61" s="52">
        <v>0</v>
      </c>
    </row>
    <row r="62" spans="1:18" ht="17.100000000000001" customHeight="1">
      <c r="A62" s="96" t="s">
        <v>296</v>
      </c>
      <c r="B62" s="47" t="s">
        <v>295</v>
      </c>
      <c r="C62" s="95"/>
      <c r="D62" s="50">
        <v>0</v>
      </c>
      <c r="E62" s="50">
        <v>0</v>
      </c>
      <c r="F62" s="50">
        <v>0</v>
      </c>
      <c r="G62" s="52">
        <v>0</v>
      </c>
      <c r="H62" s="51">
        <v>0</v>
      </c>
      <c r="I62" s="50">
        <v>0</v>
      </c>
      <c r="J62" s="51">
        <v>1</v>
      </c>
      <c r="K62" s="50">
        <v>1</v>
      </c>
      <c r="L62" s="50">
        <v>1</v>
      </c>
      <c r="M62" s="50">
        <v>1</v>
      </c>
      <c r="N62" s="50">
        <v>0</v>
      </c>
      <c r="O62" s="50">
        <v>0</v>
      </c>
      <c r="P62" s="50">
        <v>0</v>
      </c>
      <c r="Q62" s="52">
        <v>0</v>
      </c>
    </row>
    <row r="63" spans="1:18" ht="17.100000000000001" customHeight="1">
      <c r="A63" s="120" t="s">
        <v>294</v>
      </c>
      <c r="B63" s="47" t="s">
        <v>293</v>
      </c>
      <c r="C63" s="95"/>
      <c r="D63" s="50">
        <v>216</v>
      </c>
      <c r="E63" s="50">
        <v>388</v>
      </c>
      <c r="F63" s="50">
        <v>211</v>
      </c>
      <c r="G63" s="52">
        <v>428</v>
      </c>
      <c r="H63" s="51">
        <v>248</v>
      </c>
      <c r="I63" s="50">
        <v>325</v>
      </c>
      <c r="J63" s="51">
        <v>96</v>
      </c>
      <c r="K63" s="50">
        <v>133</v>
      </c>
      <c r="L63" s="50">
        <v>62</v>
      </c>
      <c r="M63" s="50">
        <v>97</v>
      </c>
      <c r="N63" s="50">
        <v>242</v>
      </c>
      <c r="O63" s="50">
        <v>329</v>
      </c>
      <c r="P63" s="50">
        <v>42</v>
      </c>
      <c r="Q63" s="52">
        <v>116</v>
      </c>
    </row>
    <row r="64" spans="1:18" ht="17.100000000000001" customHeight="1">
      <c r="A64" s="120" t="s">
        <v>292</v>
      </c>
      <c r="B64" s="47" t="s">
        <v>52</v>
      </c>
      <c r="C64" s="95"/>
      <c r="D64" s="53">
        <v>0</v>
      </c>
      <c r="E64" s="53">
        <v>0</v>
      </c>
      <c r="F64" s="53">
        <v>0</v>
      </c>
      <c r="G64" s="59">
        <v>0</v>
      </c>
      <c r="H64" s="58">
        <v>0</v>
      </c>
      <c r="I64" s="53">
        <v>0</v>
      </c>
      <c r="J64" s="58">
        <v>0</v>
      </c>
      <c r="K64" s="53">
        <v>0</v>
      </c>
      <c r="L64" s="53">
        <v>0</v>
      </c>
      <c r="M64" s="53">
        <v>0</v>
      </c>
      <c r="N64" s="53">
        <v>0</v>
      </c>
      <c r="O64" s="53">
        <v>0</v>
      </c>
      <c r="P64" s="53">
        <v>0</v>
      </c>
      <c r="Q64" s="59">
        <v>0</v>
      </c>
    </row>
    <row r="65" spans="1:17" ht="17.100000000000001" customHeight="1">
      <c r="A65" s="96" t="s">
        <v>291</v>
      </c>
      <c r="B65" s="47" t="s">
        <v>52</v>
      </c>
      <c r="C65" s="95"/>
      <c r="D65" s="50">
        <v>0</v>
      </c>
      <c r="E65" s="50">
        <v>0</v>
      </c>
      <c r="F65" s="50">
        <v>0</v>
      </c>
      <c r="G65" s="52">
        <v>0</v>
      </c>
      <c r="H65" s="51">
        <v>0</v>
      </c>
      <c r="I65" s="50">
        <v>0</v>
      </c>
      <c r="J65" s="51">
        <v>0</v>
      </c>
      <c r="K65" s="50">
        <v>0</v>
      </c>
      <c r="L65" s="50">
        <v>0</v>
      </c>
      <c r="M65" s="50">
        <v>0</v>
      </c>
      <c r="N65" s="50">
        <v>0</v>
      </c>
      <c r="O65" s="50">
        <v>0</v>
      </c>
      <c r="P65" s="50">
        <v>0</v>
      </c>
      <c r="Q65" s="52">
        <v>0</v>
      </c>
    </row>
    <row r="66" spans="1:17" ht="17.100000000000001" customHeight="1">
      <c r="A66" s="120" t="s">
        <v>290</v>
      </c>
      <c r="B66" s="47" t="s">
        <v>50</v>
      </c>
      <c r="C66" s="95"/>
      <c r="D66" s="50">
        <v>42</v>
      </c>
      <c r="E66" s="50">
        <v>47</v>
      </c>
      <c r="F66" s="50">
        <v>34</v>
      </c>
      <c r="G66" s="52">
        <v>38</v>
      </c>
      <c r="H66" s="51">
        <v>38</v>
      </c>
      <c r="I66" s="50">
        <v>39</v>
      </c>
      <c r="J66" s="51">
        <v>8</v>
      </c>
      <c r="K66" s="50">
        <v>9</v>
      </c>
      <c r="L66" s="50">
        <v>6</v>
      </c>
      <c r="M66" s="50">
        <v>6</v>
      </c>
      <c r="N66" s="50">
        <v>40</v>
      </c>
      <c r="O66" s="50">
        <v>45</v>
      </c>
      <c r="P66" s="50">
        <v>3</v>
      </c>
      <c r="Q66" s="52">
        <v>3</v>
      </c>
    </row>
    <row r="67" spans="1:17" ht="17.100000000000001" customHeight="1">
      <c r="A67" s="96" t="s">
        <v>289</v>
      </c>
      <c r="B67" s="47" t="s">
        <v>288</v>
      </c>
      <c r="C67" s="95"/>
      <c r="D67" s="53">
        <v>23</v>
      </c>
      <c r="E67" s="53">
        <v>26</v>
      </c>
      <c r="F67" s="53">
        <v>14</v>
      </c>
      <c r="G67" s="59">
        <v>14</v>
      </c>
      <c r="H67" s="58">
        <v>14</v>
      </c>
      <c r="I67" s="53">
        <v>15</v>
      </c>
      <c r="J67" s="58">
        <v>3</v>
      </c>
      <c r="K67" s="53">
        <v>4</v>
      </c>
      <c r="L67" s="53">
        <v>4</v>
      </c>
      <c r="M67" s="53">
        <v>4</v>
      </c>
      <c r="N67" s="53">
        <v>18</v>
      </c>
      <c r="O67" s="53">
        <v>20</v>
      </c>
      <c r="P67" s="53">
        <v>0</v>
      </c>
      <c r="Q67" s="59">
        <v>0</v>
      </c>
    </row>
    <row r="68" spans="1:17" ht="17.100000000000001" customHeight="1">
      <c r="A68" s="96" t="s">
        <v>287</v>
      </c>
      <c r="B68" s="47" t="s">
        <v>286</v>
      </c>
      <c r="C68" s="95"/>
      <c r="D68" s="53">
        <v>7</v>
      </c>
      <c r="E68" s="53">
        <v>7</v>
      </c>
      <c r="F68" s="53">
        <v>11</v>
      </c>
      <c r="G68" s="59">
        <v>13</v>
      </c>
      <c r="H68" s="58">
        <v>11</v>
      </c>
      <c r="I68" s="53">
        <v>11</v>
      </c>
      <c r="J68" s="58">
        <v>4</v>
      </c>
      <c r="K68" s="53">
        <v>4</v>
      </c>
      <c r="L68" s="53">
        <v>0</v>
      </c>
      <c r="M68" s="53">
        <v>0</v>
      </c>
      <c r="N68" s="53">
        <v>9</v>
      </c>
      <c r="O68" s="53">
        <v>9</v>
      </c>
      <c r="P68" s="53">
        <v>3</v>
      </c>
      <c r="Q68" s="59">
        <v>3</v>
      </c>
    </row>
    <row r="69" spans="1:17" ht="17.100000000000001" customHeight="1">
      <c r="A69" s="96" t="s">
        <v>285</v>
      </c>
      <c r="B69" s="47" t="s">
        <v>284</v>
      </c>
      <c r="C69" s="95"/>
      <c r="D69" s="53">
        <v>12</v>
      </c>
      <c r="E69" s="53">
        <v>14</v>
      </c>
      <c r="F69" s="53">
        <v>9</v>
      </c>
      <c r="G69" s="59">
        <v>11</v>
      </c>
      <c r="H69" s="58">
        <v>13</v>
      </c>
      <c r="I69" s="53">
        <v>13</v>
      </c>
      <c r="J69" s="58">
        <v>1</v>
      </c>
      <c r="K69" s="53">
        <v>1</v>
      </c>
      <c r="L69" s="53">
        <v>2</v>
      </c>
      <c r="M69" s="53">
        <v>2</v>
      </c>
      <c r="N69" s="53">
        <v>13</v>
      </c>
      <c r="O69" s="53">
        <v>16</v>
      </c>
      <c r="P69" s="50">
        <v>0</v>
      </c>
      <c r="Q69" s="52">
        <v>0</v>
      </c>
    </row>
    <row r="70" spans="1:17" ht="17.100000000000001" customHeight="1">
      <c r="A70" s="120" t="s">
        <v>283</v>
      </c>
      <c r="B70" s="47" t="s">
        <v>48</v>
      </c>
      <c r="C70" s="95"/>
      <c r="D70" s="53">
        <v>22</v>
      </c>
      <c r="E70" s="53">
        <v>24</v>
      </c>
      <c r="F70" s="53">
        <v>22</v>
      </c>
      <c r="G70" s="59">
        <v>31</v>
      </c>
      <c r="H70" s="58">
        <v>34</v>
      </c>
      <c r="I70" s="53">
        <v>40</v>
      </c>
      <c r="J70" s="58">
        <v>7</v>
      </c>
      <c r="K70" s="53">
        <v>7</v>
      </c>
      <c r="L70" s="53">
        <v>3</v>
      </c>
      <c r="M70" s="53">
        <v>3</v>
      </c>
      <c r="N70" s="53">
        <v>22</v>
      </c>
      <c r="O70" s="53">
        <v>29</v>
      </c>
      <c r="P70" s="53">
        <v>7</v>
      </c>
      <c r="Q70" s="59">
        <v>10</v>
      </c>
    </row>
    <row r="71" spans="1:17" ht="17.100000000000001" customHeight="1">
      <c r="A71" s="96" t="s">
        <v>282</v>
      </c>
      <c r="B71" s="47" t="s">
        <v>281</v>
      </c>
      <c r="C71" s="95"/>
      <c r="D71" s="53">
        <v>2</v>
      </c>
      <c r="E71" s="53">
        <v>2</v>
      </c>
      <c r="F71" s="53">
        <v>10</v>
      </c>
      <c r="G71" s="59">
        <v>17</v>
      </c>
      <c r="H71" s="58">
        <v>6</v>
      </c>
      <c r="I71" s="53">
        <v>7</v>
      </c>
      <c r="J71" s="58">
        <v>0</v>
      </c>
      <c r="K71" s="53">
        <v>0</v>
      </c>
      <c r="L71" s="53">
        <v>0</v>
      </c>
      <c r="M71" s="53">
        <v>0</v>
      </c>
      <c r="N71" s="53">
        <v>2</v>
      </c>
      <c r="O71" s="53">
        <v>2</v>
      </c>
      <c r="P71" s="53">
        <v>0</v>
      </c>
      <c r="Q71" s="59">
        <v>0</v>
      </c>
    </row>
    <row r="72" spans="1:17" ht="17.100000000000001" customHeight="1">
      <c r="A72" s="96" t="s">
        <v>280</v>
      </c>
      <c r="B72" s="47" t="s">
        <v>279</v>
      </c>
      <c r="C72" s="95"/>
      <c r="D72" s="53">
        <v>0</v>
      </c>
      <c r="E72" s="53">
        <v>0</v>
      </c>
      <c r="F72" s="53">
        <v>0</v>
      </c>
      <c r="G72" s="59">
        <v>0</v>
      </c>
      <c r="H72" s="58">
        <v>4</v>
      </c>
      <c r="I72" s="53">
        <v>4</v>
      </c>
      <c r="J72" s="58">
        <v>1</v>
      </c>
      <c r="K72" s="53">
        <v>1</v>
      </c>
      <c r="L72" s="53">
        <v>0</v>
      </c>
      <c r="M72" s="53">
        <v>0</v>
      </c>
      <c r="N72" s="53">
        <v>1</v>
      </c>
      <c r="O72" s="53">
        <v>1</v>
      </c>
      <c r="P72" s="53">
        <v>0</v>
      </c>
      <c r="Q72" s="59">
        <v>0</v>
      </c>
    </row>
    <row r="73" spans="1:17" ht="17.100000000000001" customHeight="1">
      <c r="A73" s="96" t="s">
        <v>278</v>
      </c>
      <c r="B73" s="47" t="s">
        <v>277</v>
      </c>
      <c r="C73" s="95"/>
      <c r="D73" s="53">
        <v>1</v>
      </c>
      <c r="E73" s="53">
        <v>3</v>
      </c>
      <c r="F73" s="50">
        <v>0</v>
      </c>
      <c r="G73" s="52">
        <v>0</v>
      </c>
      <c r="H73" s="58">
        <v>2</v>
      </c>
      <c r="I73" s="53">
        <v>3</v>
      </c>
      <c r="J73" s="51">
        <v>0</v>
      </c>
      <c r="K73" s="50">
        <v>0</v>
      </c>
      <c r="L73" s="50">
        <v>0</v>
      </c>
      <c r="M73" s="50">
        <v>0</v>
      </c>
      <c r="N73" s="50">
        <v>2</v>
      </c>
      <c r="O73" s="50">
        <v>2</v>
      </c>
      <c r="P73" s="50">
        <v>0</v>
      </c>
      <c r="Q73" s="52">
        <v>0</v>
      </c>
    </row>
    <row r="74" spans="1:17" ht="17.100000000000001" customHeight="1">
      <c r="A74" s="96" t="s">
        <v>276</v>
      </c>
      <c r="B74" s="47" t="s">
        <v>275</v>
      </c>
      <c r="C74" s="95"/>
      <c r="D74" s="53">
        <v>1</v>
      </c>
      <c r="E74" s="53">
        <v>1</v>
      </c>
      <c r="F74" s="53">
        <v>1</v>
      </c>
      <c r="G74" s="59">
        <v>1</v>
      </c>
      <c r="H74" s="51">
        <v>2</v>
      </c>
      <c r="I74" s="50">
        <v>2</v>
      </c>
      <c r="J74" s="51">
        <v>0</v>
      </c>
      <c r="K74" s="50">
        <v>0</v>
      </c>
      <c r="L74" s="53">
        <v>0</v>
      </c>
      <c r="M74" s="53">
        <v>0</v>
      </c>
      <c r="N74" s="50">
        <v>0</v>
      </c>
      <c r="O74" s="50">
        <v>0</v>
      </c>
      <c r="P74" s="50">
        <v>0</v>
      </c>
      <c r="Q74" s="52">
        <v>0</v>
      </c>
    </row>
    <row r="75" spans="1:17" ht="17.100000000000001" customHeight="1">
      <c r="A75" s="96" t="s">
        <v>274</v>
      </c>
      <c r="B75" s="99" t="s">
        <v>273</v>
      </c>
      <c r="C75" s="98"/>
      <c r="D75" s="53">
        <v>3</v>
      </c>
      <c r="E75" s="53">
        <v>3</v>
      </c>
      <c r="F75" s="53">
        <v>2</v>
      </c>
      <c r="G75" s="59">
        <v>3</v>
      </c>
      <c r="H75" s="58">
        <v>1</v>
      </c>
      <c r="I75" s="53">
        <v>1</v>
      </c>
      <c r="J75" s="58">
        <v>0</v>
      </c>
      <c r="K75" s="53">
        <v>0</v>
      </c>
      <c r="L75" s="53">
        <v>0</v>
      </c>
      <c r="M75" s="53">
        <v>0</v>
      </c>
      <c r="N75" s="50">
        <v>1</v>
      </c>
      <c r="O75" s="50">
        <v>1</v>
      </c>
      <c r="P75" s="50">
        <v>2</v>
      </c>
      <c r="Q75" s="52">
        <v>2</v>
      </c>
    </row>
    <row r="76" spans="1:17" ht="17.100000000000001" customHeight="1">
      <c r="A76" s="96" t="s">
        <v>272</v>
      </c>
      <c r="B76" s="47" t="s">
        <v>271</v>
      </c>
      <c r="C76" s="95"/>
      <c r="D76" s="53">
        <v>0</v>
      </c>
      <c r="E76" s="53">
        <v>0</v>
      </c>
      <c r="F76" s="53">
        <v>0</v>
      </c>
      <c r="G76" s="59">
        <v>0</v>
      </c>
      <c r="H76" s="58">
        <v>0</v>
      </c>
      <c r="I76" s="53">
        <v>0</v>
      </c>
      <c r="J76" s="58">
        <v>0</v>
      </c>
      <c r="K76" s="53">
        <v>0</v>
      </c>
      <c r="L76" s="50">
        <v>0</v>
      </c>
      <c r="M76" s="50">
        <v>0</v>
      </c>
      <c r="N76" s="50">
        <v>2</v>
      </c>
      <c r="O76" s="50">
        <v>2</v>
      </c>
      <c r="P76" s="50">
        <v>0</v>
      </c>
      <c r="Q76" s="52">
        <v>0</v>
      </c>
    </row>
    <row r="77" spans="1:17" ht="17.100000000000001" customHeight="1">
      <c r="A77" s="96" t="s">
        <v>270</v>
      </c>
      <c r="B77" s="47" t="s">
        <v>269</v>
      </c>
      <c r="C77" s="95"/>
      <c r="D77" s="53">
        <v>2</v>
      </c>
      <c r="E77" s="53">
        <v>2</v>
      </c>
      <c r="F77" s="53">
        <v>1</v>
      </c>
      <c r="G77" s="59">
        <v>1</v>
      </c>
      <c r="H77" s="58">
        <v>7</v>
      </c>
      <c r="I77" s="53">
        <v>7</v>
      </c>
      <c r="J77" s="58">
        <v>0</v>
      </c>
      <c r="K77" s="53">
        <v>0</v>
      </c>
      <c r="L77" s="50">
        <v>2</v>
      </c>
      <c r="M77" s="50">
        <v>2</v>
      </c>
      <c r="N77" s="50">
        <v>6</v>
      </c>
      <c r="O77" s="50">
        <v>10</v>
      </c>
      <c r="P77" s="50">
        <v>1</v>
      </c>
      <c r="Q77" s="52">
        <v>1</v>
      </c>
    </row>
    <row r="78" spans="1:17" ht="17.100000000000001" customHeight="1">
      <c r="A78" s="96" t="s">
        <v>268</v>
      </c>
      <c r="B78" s="47" t="s">
        <v>267</v>
      </c>
      <c r="C78" s="95"/>
      <c r="D78" s="53">
        <v>0</v>
      </c>
      <c r="E78" s="53">
        <v>0</v>
      </c>
      <c r="F78" s="53">
        <v>1</v>
      </c>
      <c r="G78" s="59">
        <v>1</v>
      </c>
      <c r="H78" s="58">
        <v>0</v>
      </c>
      <c r="I78" s="53">
        <v>0</v>
      </c>
      <c r="J78" s="58">
        <v>0</v>
      </c>
      <c r="K78" s="53">
        <v>0</v>
      </c>
      <c r="L78" s="50">
        <v>0</v>
      </c>
      <c r="M78" s="50">
        <v>0</v>
      </c>
      <c r="N78" s="53">
        <v>0</v>
      </c>
      <c r="O78" s="53">
        <v>0</v>
      </c>
      <c r="P78" s="50">
        <v>0</v>
      </c>
      <c r="Q78" s="52">
        <v>0</v>
      </c>
    </row>
    <row r="79" spans="1:17" ht="17.100000000000001" customHeight="1">
      <c r="A79" s="96" t="s">
        <v>266</v>
      </c>
      <c r="B79" s="47" t="s">
        <v>265</v>
      </c>
      <c r="C79" s="95"/>
      <c r="D79" s="53">
        <v>0</v>
      </c>
      <c r="E79" s="53">
        <v>0</v>
      </c>
      <c r="F79" s="53">
        <v>0</v>
      </c>
      <c r="G79" s="59">
        <v>0</v>
      </c>
      <c r="H79" s="58">
        <v>0</v>
      </c>
      <c r="I79" s="53">
        <v>0</v>
      </c>
      <c r="J79" s="58">
        <v>0</v>
      </c>
      <c r="K79" s="53">
        <v>0</v>
      </c>
      <c r="L79" s="53">
        <v>0</v>
      </c>
      <c r="M79" s="53">
        <v>0</v>
      </c>
      <c r="N79" s="53">
        <v>0</v>
      </c>
      <c r="O79" s="53">
        <v>0</v>
      </c>
      <c r="P79" s="53">
        <v>0</v>
      </c>
      <c r="Q79" s="59">
        <v>0</v>
      </c>
    </row>
    <row r="80" spans="1:17" ht="17.100000000000001" customHeight="1">
      <c r="A80" s="96" t="s">
        <v>264</v>
      </c>
      <c r="B80" s="47" t="s">
        <v>263</v>
      </c>
      <c r="C80" s="95"/>
      <c r="D80" s="53">
        <v>0</v>
      </c>
      <c r="E80" s="53">
        <v>0</v>
      </c>
      <c r="F80" s="53">
        <v>1</v>
      </c>
      <c r="G80" s="59">
        <v>2</v>
      </c>
      <c r="H80" s="58">
        <v>0</v>
      </c>
      <c r="I80" s="53">
        <v>0</v>
      </c>
      <c r="J80" s="58">
        <v>0</v>
      </c>
      <c r="K80" s="53">
        <v>0</v>
      </c>
      <c r="L80" s="50">
        <v>0</v>
      </c>
      <c r="M80" s="50">
        <v>0</v>
      </c>
      <c r="N80" s="50">
        <v>0</v>
      </c>
      <c r="O80" s="50">
        <v>0</v>
      </c>
      <c r="P80" s="53">
        <v>0</v>
      </c>
      <c r="Q80" s="59">
        <v>0</v>
      </c>
    </row>
    <row r="81" spans="1:18" ht="17.100000000000001" customHeight="1">
      <c r="A81" s="96" t="s">
        <v>262</v>
      </c>
      <c r="B81" s="47" t="s">
        <v>261</v>
      </c>
      <c r="C81" s="95"/>
      <c r="D81" s="53">
        <v>0</v>
      </c>
      <c r="E81" s="53">
        <v>0</v>
      </c>
      <c r="F81" s="50">
        <v>0</v>
      </c>
      <c r="G81" s="52">
        <v>0</v>
      </c>
      <c r="H81" s="58">
        <v>0</v>
      </c>
      <c r="I81" s="53">
        <v>0</v>
      </c>
      <c r="J81" s="51">
        <v>1</v>
      </c>
      <c r="K81" s="50">
        <v>1</v>
      </c>
      <c r="L81" s="50">
        <v>0</v>
      </c>
      <c r="M81" s="50">
        <v>0</v>
      </c>
      <c r="N81" s="50">
        <v>1</v>
      </c>
      <c r="O81" s="50">
        <v>1</v>
      </c>
      <c r="P81" s="50">
        <v>0</v>
      </c>
      <c r="Q81" s="52">
        <v>0</v>
      </c>
    </row>
    <row r="82" spans="1:18" ht="17.100000000000001" customHeight="1">
      <c r="A82" s="96" t="s">
        <v>260</v>
      </c>
      <c r="B82" s="47" t="s">
        <v>259</v>
      </c>
      <c r="C82" s="95"/>
      <c r="D82" s="53">
        <v>0</v>
      </c>
      <c r="E82" s="53">
        <v>0</v>
      </c>
      <c r="F82" s="53">
        <v>0</v>
      </c>
      <c r="G82" s="59">
        <v>0</v>
      </c>
      <c r="H82" s="58">
        <v>0</v>
      </c>
      <c r="I82" s="53">
        <v>0</v>
      </c>
      <c r="J82" s="58">
        <v>0</v>
      </c>
      <c r="K82" s="53">
        <v>0</v>
      </c>
      <c r="L82" s="53">
        <v>0</v>
      </c>
      <c r="M82" s="53">
        <v>0</v>
      </c>
      <c r="N82" s="50">
        <v>0</v>
      </c>
      <c r="O82" s="50">
        <v>0</v>
      </c>
      <c r="P82" s="50">
        <v>1</v>
      </c>
      <c r="Q82" s="52">
        <v>4</v>
      </c>
    </row>
    <row r="83" spans="1:18" ht="17.100000000000001" customHeight="1">
      <c r="A83" s="96" t="s">
        <v>258</v>
      </c>
      <c r="B83" s="47" t="s">
        <v>257</v>
      </c>
      <c r="C83" s="95"/>
      <c r="D83" s="53">
        <v>1</v>
      </c>
      <c r="E83" s="53">
        <v>1</v>
      </c>
      <c r="F83" s="53">
        <v>1</v>
      </c>
      <c r="G83" s="59">
        <v>1</v>
      </c>
      <c r="H83" s="51">
        <v>0</v>
      </c>
      <c r="I83" s="50">
        <v>0</v>
      </c>
      <c r="J83" s="51">
        <v>0</v>
      </c>
      <c r="K83" s="50">
        <v>0</v>
      </c>
      <c r="L83" s="50">
        <v>1</v>
      </c>
      <c r="M83" s="50">
        <v>1</v>
      </c>
      <c r="N83" s="50">
        <v>0</v>
      </c>
      <c r="O83" s="50">
        <v>0</v>
      </c>
      <c r="P83" s="50">
        <v>0</v>
      </c>
      <c r="Q83" s="52">
        <v>0</v>
      </c>
    </row>
    <row r="84" spans="1:18" ht="17.100000000000001" customHeight="1">
      <c r="A84" s="96" t="s">
        <v>256</v>
      </c>
      <c r="B84" s="47" t="s">
        <v>255</v>
      </c>
      <c r="C84" s="95"/>
      <c r="D84" s="53">
        <v>1</v>
      </c>
      <c r="E84" s="53">
        <v>1</v>
      </c>
      <c r="F84" s="53">
        <v>0</v>
      </c>
      <c r="G84" s="59">
        <v>0</v>
      </c>
      <c r="H84" s="51">
        <v>0</v>
      </c>
      <c r="I84" s="50">
        <v>0</v>
      </c>
      <c r="J84" s="51">
        <v>0</v>
      </c>
      <c r="K84" s="50">
        <v>0</v>
      </c>
      <c r="L84" s="50">
        <v>0</v>
      </c>
      <c r="M84" s="50">
        <v>0</v>
      </c>
      <c r="N84" s="50">
        <v>1</v>
      </c>
      <c r="O84" s="50">
        <v>4</v>
      </c>
      <c r="P84" s="50">
        <v>0</v>
      </c>
      <c r="Q84" s="52">
        <v>0</v>
      </c>
    </row>
    <row r="85" spans="1:18" ht="17.100000000000001" customHeight="1">
      <c r="A85" s="96" t="s">
        <v>254</v>
      </c>
      <c r="B85" s="47" t="s">
        <v>253</v>
      </c>
      <c r="C85" s="95"/>
      <c r="D85" s="53">
        <v>0</v>
      </c>
      <c r="E85" s="53">
        <v>0</v>
      </c>
      <c r="F85" s="53">
        <v>1</v>
      </c>
      <c r="G85" s="59">
        <v>1</v>
      </c>
      <c r="H85" s="58">
        <v>0</v>
      </c>
      <c r="I85" s="53">
        <v>0</v>
      </c>
      <c r="J85" s="58">
        <v>0</v>
      </c>
      <c r="K85" s="53">
        <v>0</v>
      </c>
      <c r="L85" s="53">
        <v>0</v>
      </c>
      <c r="M85" s="53">
        <v>0</v>
      </c>
      <c r="N85" s="50">
        <v>0</v>
      </c>
      <c r="O85" s="50">
        <v>0</v>
      </c>
      <c r="P85" s="53">
        <v>0</v>
      </c>
      <c r="Q85" s="59">
        <v>0</v>
      </c>
    </row>
    <row r="86" spans="1:18" ht="17.100000000000001" customHeight="1">
      <c r="A86" s="96" t="s">
        <v>252</v>
      </c>
      <c r="B86" s="47" t="s">
        <v>251</v>
      </c>
      <c r="C86" s="95"/>
      <c r="D86" s="53">
        <v>1</v>
      </c>
      <c r="E86" s="53">
        <v>1</v>
      </c>
      <c r="F86" s="50">
        <v>2</v>
      </c>
      <c r="G86" s="52">
        <v>2</v>
      </c>
      <c r="H86" s="58">
        <v>4</v>
      </c>
      <c r="I86" s="53">
        <v>4</v>
      </c>
      <c r="J86" s="51">
        <v>1</v>
      </c>
      <c r="K86" s="50">
        <v>1</v>
      </c>
      <c r="L86" s="53">
        <v>0</v>
      </c>
      <c r="M86" s="53">
        <v>0</v>
      </c>
      <c r="N86" s="50">
        <v>2</v>
      </c>
      <c r="O86" s="50">
        <v>2</v>
      </c>
      <c r="P86" s="50">
        <v>0</v>
      </c>
      <c r="Q86" s="52">
        <v>0</v>
      </c>
    </row>
    <row r="87" spans="1:18" ht="17.100000000000001" customHeight="1">
      <c r="A87" s="96" t="s">
        <v>250</v>
      </c>
      <c r="B87" s="47" t="s">
        <v>249</v>
      </c>
      <c r="C87" s="95"/>
      <c r="D87" s="53">
        <v>1</v>
      </c>
      <c r="E87" s="53">
        <v>1</v>
      </c>
      <c r="F87" s="53">
        <v>0</v>
      </c>
      <c r="G87" s="59">
        <v>0</v>
      </c>
      <c r="H87" s="51">
        <v>2</v>
      </c>
      <c r="I87" s="50">
        <v>4</v>
      </c>
      <c r="J87" s="51">
        <v>1</v>
      </c>
      <c r="K87" s="50">
        <v>1</v>
      </c>
      <c r="L87" s="50">
        <v>0</v>
      </c>
      <c r="M87" s="50">
        <v>0</v>
      </c>
      <c r="N87" s="50">
        <v>0</v>
      </c>
      <c r="O87" s="50">
        <v>0</v>
      </c>
      <c r="P87" s="50">
        <v>0</v>
      </c>
      <c r="Q87" s="52">
        <v>0</v>
      </c>
    </row>
    <row r="88" spans="1:18" ht="17.100000000000001" customHeight="1">
      <c r="A88" s="96" t="s">
        <v>248</v>
      </c>
      <c r="B88" s="47" t="s">
        <v>247</v>
      </c>
      <c r="C88" s="95"/>
      <c r="D88" s="53">
        <v>3</v>
      </c>
      <c r="E88" s="53">
        <v>3</v>
      </c>
      <c r="F88" s="53">
        <v>0</v>
      </c>
      <c r="G88" s="59">
        <v>0</v>
      </c>
      <c r="H88" s="58">
        <v>2</v>
      </c>
      <c r="I88" s="53">
        <v>4</v>
      </c>
      <c r="J88" s="58">
        <v>2</v>
      </c>
      <c r="K88" s="53">
        <v>2</v>
      </c>
      <c r="L88" s="53">
        <v>0</v>
      </c>
      <c r="M88" s="53">
        <v>0</v>
      </c>
      <c r="N88" s="53">
        <v>2</v>
      </c>
      <c r="O88" s="53">
        <v>2</v>
      </c>
      <c r="P88" s="53">
        <v>0</v>
      </c>
      <c r="Q88" s="59">
        <v>0</v>
      </c>
    </row>
    <row r="89" spans="1:18" ht="17.100000000000001" customHeight="1">
      <c r="A89" s="96" t="s">
        <v>246</v>
      </c>
      <c r="B89" s="47" t="s">
        <v>245</v>
      </c>
      <c r="C89" s="95"/>
      <c r="D89" s="53">
        <v>1</v>
      </c>
      <c r="E89" s="53">
        <v>1</v>
      </c>
      <c r="F89" s="53">
        <v>0</v>
      </c>
      <c r="G89" s="59">
        <v>0</v>
      </c>
      <c r="H89" s="58">
        <v>1</v>
      </c>
      <c r="I89" s="53">
        <v>1</v>
      </c>
      <c r="J89" s="58">
        <v>0</v>
      </c>
      <c r="K89" s="53">
        <v>0</v>
      </c>
      <c r="L89" s="53">
        <v>0</v>
      </c>
      <c r="M89" s="53">
        <v>0</v>
      </c>
      <c r="N89" s="53">
        <v>1</v>
      </c>
      <c r="O89" s="53">
        <v>1</v>
      </c>
      <c r="P89" s="53">
        <v>0</v>
      </c>
      <c r="Q89" s="59">
        <v>0</v>
      </c>
    </row>
    <row r="90" spans="1:18" ht="17.100000000000001" customHeight="1">
      <c r="A90" s="96" t="s">
        <v>244</v>
      </c>
      <c r="B90" s="47" t="s">
        <v>243</v>
      </c>
      <c r="C90" s="95"/>
      <c r="D90" s="53">
        <v>0</v>
      </c>
      <c r="E90" s="53">
        <v>0</v>
      </c>
      <c r="F90" s="53">
        <v>0</v>
      </c>
      <c r="G90" s="59">
        <v>0</v>
      </c>
      <c r="H90" s="58">
        <v>2</v>
      </c>
      <c r="I90" s="53">
        <v>2</v>
      </c>
      <c r="J90" s="58">
        <v>0</v>
      </c>
      <c r="K90" s="53">
        <v>0</v>
      </c>
      <c r="L90" s="50">
        <v>0</v>
      </c>
      <c r="M90" s="50">
        <v>0</v>
      </c>
      <c r="N90" s="53">
        <v>0</v>
      </c>
      <c r="O90" s="53">
        <v>0</v>
      </c>
      <c r="P90" s="53">
        <v>1</v>
      </c>
      <c r="Q90" s="59">
        <v>1</v>
      </c>
    </row>
    <row r="91" spans="1:18" ht="17.100000000000001" customHeight="1">
      <c r="A91" s="96" t="s">
        <v>242</v>
      </c>
      <c r="B91" s="47" t="s">
        <v>241</v>
      </c>
      <c r="C91" s="95"/>
      <c r="D91" s="53">
        <v>1</v>
      </c>
      <c r="E91" s="50">
        <v>1</v>
      </c>
      <c r="F91" s="50">
        <v>2</v>
      </c>
      <c r="G91" s="52">
        <v>2</v>
      </c>
      <c r="H91" s="51">
        <v>0</v>
      </c>
      <c r="I91" s="50">
        <v>0</v>
      </c>
      <c r="J91" s="51">
        <v>0</v>
      </c>
      <c r="K91" s="50">
        <v>0</v>
      </c>
      <c r="L91" s="50">
        <v>0</v>
      </c>
      <c r="M91" s="50">
        <v>0</v>
      </c>
      <c r="N91" s="50">
        <v>0</v>
      </c>
      <c r="O91" s="50">
        <v>0</v>
      </c>
      <c r="P91" s="50">
        <v>1</v>
      </c>
      <c r="Q91" s="52">
        <v>1</v>
      </c>
    </row>
    <row r="92" spans="1:18" ht="17.100000000000001" customHeight="1">
      <c r="A92" s="117" t="s">
        <v>240</v>
      </c>
      <c r="B92" s="116" t="s">
        <v>239</v>
      </c>
      <c r="C92" s="119"/>
      <c r="D92" s="113">
        <v>0</v>
      </c>
      <c r="E92" s="113">
        <v>0</v>
      </c>
      <c r="F92" s="113">
        <v>0</v>
      </c>
      <c r="G92" s="112">
        <v>0</v>
      </c>
      <c r="H92" s="114">
        <v>0</v>
      </c>
      <c r="I92" s="113">
        <v>0</v>
      </c>
      <c r="J92" s="114">
        <v>0</v>
      </c>
      <c r="K92" s="113">
        <v>0</v>
      </c>
      <c r="L92" s="113">
        <v>0</v>
      </c>
      <c r="M92" s="113">
        <v>0</v>
      </c>
      <c r="N92" s="55">
        <v>0</v>
      </c>
      <c r="O92" s="55">
        <v>0</v>
      </c>
      <c r="P92" s="113">
        <v>0</v>
      </c>
      <c r="Q92" s="112">
        <v>0</v>
      </c>
    </row>
    <row r="93" spans="1:18" ht="17.100000000000001" customHeight="1">
      <c r="A93" s="117" t="s">
        <v>238</v>
      </c>
      <c r="B93" s="116" t="s">
        <v>237</v>
      </c>
      <c r="C93" s="119"/>
      <c r="D93" s="113">
        <v>2</v>
      </c>
      <c r="E93" s="113">
        <v>2</v>
      </c>
      <c r="F93" s="113">
        <v>0</v>
      </c>
      <c r="G93" s="112">
        <v>0</v>
      </c>
      <c r="H93" s="114">
        <v>1</v>
      </c>
      <c r="I93" s="113">
        <v>1</v>
      </c>
      <c r="J93" s="114">
        <v>1</v>
      </c>
      <c r="K93" s="113">
        <v>1</v>
      </c>
      <c r="L93" s="113">
        <v>0</v>
      </c>
      <c r="M93" s="113">
        <v>0</v>
      </c>
      <c r="N93" s="55">
        <v>0</v>
      </c>
      <c r="O93" s="55">
        <v>0</v>
      </c>
      <c r="P93" s="113">
        <v>0</v>
      </c>
      <c r="Q93" s="112">
        <v>0</v>
      </c>
    </row>
    <row r="94" spans="1:18" ht="17.100000000000001" customHeight="1" thickBot="1">
      <c r="A94" s="94" t="s">
        <v>236</v>
      </c>
      <c r="B94" s="39" t="s">
        <v>235</v>
      </c>
      <c r="C94" s="93"/>
      <c r="D94" s="43">
        <v>2</v>
      </c>
      <c r="E94" s="43">
        <v>2</v>
      </c>
      <c r="F94" s="43">
        <v>0</v>
      </c>
      <c r="G94" s="45">
        <v>0</v>
      </c>
      <c r="H94" s="44">
        <v>0</v>
      </c>
      <c r="I94" s="43">
        <v>0</v>
      </c>
      <c r="J94" s="44">
        <v>0</v>
      </c>
      <c r="K94" s="43">
        <v>0</v>
      </c>
      <c r="L94" s="43">
        <v>0</v>
      </c>
      <c r="M94" s="43">
        <v>0</v>
      </c>
      <c r="N94" s="42">
        <v>1</v>
      </c>
      <c r="O94" s="42">
        <v>1</v>
      </c>
      <c r="P94" s="42">
        <v>1</v>
      </c>
      <c r="Q94" s="110">
        <v>1</v>
      </c>
    </row>
    <row r="95" spans="1:18" s="88" customFormat="1" ht="11.25" customHeight="1">
      <c r="A95" s="109"/>
    </row>
    <row r="96" spans="1:18" ht="22.5" customHeight="1">
      <c r="A96" s="297" t="s">
        <v>148</v>
      </c>
      <c r="B96" s="297"/>
      <c r="C96" s="297"/>
      <c r="D96" s="297"/>
      <c r="E96" s="297"/>
      <c r="F96" s="297"/>
      <c r="G96" s="297"/>
      <c r="H96" s="338" t="s">
        <v>147</v>
      </c>
      <c r="I96" s="338"/>
      <c r="J96" s="338"/>
      <c r="K96" s="338"/>
      <c r="L96" s="338"/>
      <c r="M96" s="338"/>
      <c r="N96" s="338"/>
      <c r="O96" s="338"/>
      <c r="P96" s="338"/>
      <c r="Q96" s="338"/>
      <c r="R96" s="108"/>
    </row>
    <row r="97" spans="1:17" ht="13.5" customHeight="1" thickBot="1"/>
    <row r="98" spans="1:17" s="100" customFormat="1" ht="14.1" customHeight="1">
      <c r="A98" s="318" t="s">
        <v>146</v>
      </c>
      <c r="B98" s="318"/>
      <c r="C98" s="107"/>
      <c r="D98" s="335" t="s">
        <v>234</v>
      </c>
      <c r="E98" s="336"/>
      <c r="F98" s="336"/>
      <c r="G98" s="336"/>
      <c r="H98" s="332" t="s">
        <v>144</v>
      </c>
      <c r="I98" s="332"/>
      <c r="J98" s="332"/>
      <c r="K98" s="332"/>
      <c r="L98" s="332"/>
      <c r="M98" s="332"/>
      <c r="N98" s="332"/>
      <c r="O98" s="332"/>
      <c r="P98" s="332"/>
      <c r="Q98" s="332"/>
    </row>
    <row r="99" spans="1:17" s="100" customFormat="1" ht="15" customHeight="1">
      <c r="A99" s="319"/>
      <c r="B99" s="319"/>
      <c r="C99" s="104"/>
      <c r="D99" s="333" t="s">
        <v>155</v>
      </c>
      <c r="E99" s="333"/>
      <c r="F99" s="328" t="s">
        <v>154</v>
      </c>
      <c r="G99" s="331"/>
      <c r="H99" s="334" t="s">
        <v>153</v>
      </c>
      <c r="I99" s="325"/>
      <c r="J99" s="334" t="s">
        <v>152</v>
      </c>
      <c r="K99" s="325"/>
      <c r="L99" s="325" t="s">
        <v>151</v>
      </c>
      <c r="M99" s="325"/>
      <c r="N99" s="325" t="s">
        <v>150</v>
      </c>
      <c r="O99" s="325"/>
      <c r="P99" s="325" t="s">
        <v>149</v>
      </c>
      <c r="Q99" s="326"/>
    </row>
    <row r="100" spans="1:17" s="100" customFormat="1" ht="20.100000000000001" customHeight="1">
      <c r="A100" s="319"/>
      <c r="B100" s="319"/>
      <c r="C100" s="104"/>
      <c r="D100" s="313" t="s">
        <v>136</v>
      </c>
      <c r="E100" s="329" t="s">
        <v>135</v>
      </c>
      <c r="F100" s="313" t="s">
        <v>134</v>
      </c>
      <c r="G100" s="314" t="s">
        <v>135</v>
      </c>
      <c r="H100" s="316" t="s">
        <v>134</v>
      </c>
      <c r="I100" s="317" t="s">
        <v>133</v>
      </c>
      <c r="J100" s="316" t="s">
        <v>134</v>
      </c>
      <c r="K100" s="317" t="s">
        <v>133</v>
      </c>
      <c r="L100" s="313" t="s">
        <v>134</v>
      </c>
      <c r="M100" s="317" t="s">
        <v>133</v>
      </c>
      <c r="N100" s="313" t="s">
        <v>134</v>
      </c>
      <c r="O100" s="317" t="s">
        <v>133</v>
      </c>
      <c r="P100" s="313" t="s">
        <v>134</v>
      </c>
      <c r="Q100" s="337" t="s">
        <v>133</v>
      </c>
    </row>
    <row r="101" spans="1:17" s="100" customFormat="1" ht="20.100000000000001" customHeight="1">
      <c r="A101" s="320"/>
      <c r="B101" s="320"/>
      <c r="C101" s="106"/>
      <c r="D101" s="313"/>
      <c r="E101" s="330"/>
      <c r="F101" s="313"/>
      <c r="G101" s="315"/>
      <c r="H101" s="316"/>
      <c r="I101" s="317"/>
      <c r="J101" s="316"/>
      <c r="K101" s="317"/>
      <c r="L101" s="313"/>
      <c r="M101" s="317"/>
      <c r="N101" s="313"/>
      <c r="O101" s="317"/>
      <c r="P101" s="313"/>
      <c r="Q101" s="337"/>
    </row>
    <row r="102" spans="1:17" ht="17.100000000000001" customHeight="1">
      <c r="A102" s="105" t="s">
        <v>232</v>
      </c>
      <c r="B102" s="65" t="s">
        <v>46</v>
      </c>
      <c r="C102" s="111"/>
      <c r="D102" s="68">
        <v>1</v>
      </c>
      <c r="E102" s="68">
        <v>1</v>
      </c>
      <c r="F102" s="68">
        <v>0</v>
      </c>
      <c r="G102" s="102">
        <v>0</v>
      </c>
      <c r="H102" s="103">
        <v>0</v>
      </c>
      <c r="I102" s="68">
        <v>0</v>
      </c>
      <c r="J102" s="103">
        <v>1</v>
      </c>
      <c r="K102" s="68">
        <v>1</v>
      </c>
      <c r="L102" s="68">
        <v>0</v>
      </c>
      <c r="M102" s="68">
        <v>0</v>
      </c>
      <c r="N102" s="68">
        <v>0</v>
      </c>
      <c r="O102" s="68">
        <v>0</v>
      </c>
      <c r="P102" s="68">
        <v>0</v>
      </c>
      <c r="Q102" s="102">
        <v>0</v>
      </c>
    </row>
    <row r="103" spans="1:17" ht="17.100000000000001" customHeight="1">
      <c r="A103" s="96" t="s">
        <v>231</v>
      </c>
      <c r="B103" s="47" t="s">
        <v>230</v>
      </c>
      <c r="C103" s="95"/>
      <c r="D103" s="53">
        <v>0</v>
      </c>
      <c r="E103" s="53">
        <v>0</v>
      </c>
      <c r="F103" s="53">
        <v>0</v>
      </c>
      <c r="G103" s="59">
        <v>0</v>
      </c>
      <c r="H103" s="58">
        <v>0</v>
      </c>
      <c r="I103" s="53">
        <v>0</v>
      </c>
      <c r="J103" s="58">
        <v>0</v>
      </c>
      <c r="K103" s="53">
        <v>0</v>
      </c>
      <c r="L103" s="53">
        <v>0</v>
      </c>
      <c r="M103" s="53">
        <v>0</v>
      </c>
      <c r="N103" s="53">
        <v>0</v>
      </c>
      <c r="O103" s="53">
        <v>0</v>
      </c>
      <c r="P103" s="50">
        <v>0</v>
      </c>
      <c r="Q103" s="52">
        <v>0</v>
      </c>
    </row>
    <row r="104" spans="1:17" ht="17.100000000000001" customHeight="1">
      <c r="A104" s="96" t="s">
        <v>229</v>
      </c>
      <c r="B104" s="47" t="s">
        <v>228</v>
      </c>
      <c r="C104" s="95"/>
      <c r="D104" s="53">
        <v>1</v>
      </c>
      <c r="E104" s="53">
        <v>1</v>
      </c>
      <c r="F104" s="53">
        <v>0</v>
      </c>
      <c r="G104" s="59">
        <v>0</v>
      </c>
      <c r="H104" s="58">
        <v>0</v>
      </c>
      <c r="I104" s="53">
        <v>0</v>
      </c>
      <c r="J104" s="58">
        <v>1</v>
      </c>
      <c r="K104" s="53">
        <v>1</v>
      </c>
      <c r="L104" s="53">
        <v>0</v>
      </c>
      <c r="M104" s="53">
        <v>0</v>
      </c>
      <c r="N104" s="53">
        <v>0</v>
      </c>
      <c r="O104" s="53">
        <v>0</v>
      </c>
      <c r="P104" s="50">
        <v>0</v>
      </c>
      <c r="Q104" s="52">
        <v>0</v>
      </c>
    </row>
    <row r="105" spans="1:17" ht="17.100000000000001" customHeight="1">
      <c r="A105" s="96" t="s">
        <v>227</v>
      </c>
      <c r="B105" s="47" t="s">
        <v>226</v>
      </c>
      <c r="C105" s="95"/>
      <c r="D105" s="53">
        <v>0</v>
      </c>
      <c r="E105" s="53">
        <v>0</v>
      </c>
      <c r="F105" s="53">
        <v>0</v>
      </c>
      <c r="G105" s="59">
        <v>0</v>
      </c>
      <c r="H105" s="58">
        <v>0</v>
      </c>
      <c r="I105" s="53">
        <v>0</v>
      </c>
      <c r="J105" s="58">
        <v>0</v>
      </c>
      <c r="K105" s="53">
        <v>0</v>
      </c>
      <c r="L105" s="53">
        <v>0</v>
      </c>
      <c r="M105" s="53">
        <v>0</v>
      </c>
      <c r="N105" s="53">
        <v>0</v>
      </c>
      <c r="O105" s="53">
        <v>0</v>
      </c>
      <c r="P105" s="50">
        <v>0</v>
      </c>
      <c r="Q105" s="52">
        <v>0</v>
      </c>
    </row>
    <row r="106" spans="1:17" ht="17.100000000000001" customHeight="1">
      <c r="A106" s="96" t="s">
        <v>225</v>
      </c>
      <c r="B106" s="47" t="s">
        <v>224</v>
      </c>
      <c r="C106" s="95"/>
      <c r="D106" s="53">
        <v>0</v>
      </c>
      <c r="E106" s="53">
        <v>0</v>
      </c>
      <c r="F106" s="53">
        <v>0</v>
      </c>
      <c r="G106" s="59">
        <v>0</v>
      </c>
      <c r="H106" s="51">
        <v>0</v>
      </c>
      <c r="I106" s="50">
        <v>0</v>
      </c>
      <c r="J106" s="51">
        <v>0</v>
      </c>
      <c r="K106" s="50">
        <v>0</v>
      </c>
      <c r="L106" s="50">
        <v>0</v>
      </c>
      <c r="M106" s="50">
        <v>0</v>
      </c>
      <c r="N106" s="50">
        <v>0</v>
      </c>
      <c r="O106" s="50">
        <v>0</v>
      </c>
      <c r="P106" s="50">
        <v>0</v>
      </c>
      <c r="Q106" s="52">
        <v>0</v>
      </c>
    </row>
    <row r="107" spans="1:17" ht="17.100000000000001" customHeight="1">
      <c r="A107" s="97" t="s">
        <v>223</v>
      </c>
      <c r="B107" s="47" t="s">
        <v>44</v>
      </c>
      <c r="C107" s="95"/>
      <c r="D107" s="53">
        <v>73</v>
      </c>
      <c r="E107" s="53">
        <v>110</v>
      </c>
      <c r="F107" s="53">
        <v>2</v>
      </c>
      <c r="G107" s="59">
        <v>2</v>
      </c>
      <c r="H107" s="51">
        <v>8</v>
      </c>
      <c r="I107" s="50">
        <v>10</v>
      </c>
      <c r="J107" s="51">
        <v>23</v>
      </c>
      <c r="K107" s="50">
        <v>44</v>
      </c>
      <c r="L107" s="50">
        <v>9</v>
      </c>
      <c r="M107" s="50">
        <v>15</v>
      </c>
      <c r="N107" s="50">
        <v>3</v>
      </c>
      <c r="O107" s="50">
        <v>4</v>
      </c>
      <c r="P107" s="50">
        <v>9</v>
      </c>
      <c r="Q107" s="52">
        <v>11</v>
      </c>
    </row>
    <row r="108" spans="1:17" ht="17.100000000000001" customHeight="1">
      <c r="A108" s="96" t="s">
        <v>222</v>
      </c>
      <c r="B108" s="47" t="s">
        <v>221</v>
      </c>
      <c r="C108" s="95"/>
      <c r="D108" s="50">
        <v>9</v>
      </c>
      <c r="E108" s="50">
        <v>18</v>
      </c>
      <c r="F108" s="50">
        <v>0</v>
      </c>
      <c r="G108" s="52">
        <v>0</v>
      </c>
      <c r="H108" s="51">
        <v>2</v>
      </c>
      <c r="I108" s="50">
        <v>4</v>
      </c>
      <c r="J108" s="51">
        <v>4</v>
      </c>
      <c r="K108" s="50">
        <v>9</v>
      </c>
      <c r="L108" s="50">
        <v>0</v>
      </c>
      <c r="M108" s="50">
        <v>0</v>
      </c>
      <c r="N108" s="50">
        <v>0</v>
      </c>
      <c r="O108" s="50">
        <v>0</v>
      </c>
      <c r="P108" s="50">
        <v>0</v>
      </c>
      <c r="Q108" s="52">
        <v>0</v>
      </c>
    </row>
    <row r="109" spans="1:17" ht="17.100000000000001" customHeight="1">
      <c r="A109" s="96" t="s">
        <v>220</v>
      </c>
      <c r="B109" s="47" t="s">
        <v>219</v>
      </c>
      <c r="C109" s="95"/>
      <c r="D109" s="50">
        <v>5</v>
      </c>
      <c r="E109" s="50">
        <v>10</v>
      </c>
      <c r="F109" s="50">
        <v>0</v>
      </c>
      <c r="G109" s="52">
        <v>0</v>
      </c>
      <c r="H109" s="51">
        <v>1</v>
      </c>
      <c r="I109" s="50">
        <v>1</v>
      </c>
      <c r="J109" s="51">
        <v>4</v>
      </c>
      <c r="K109" s="50">
        <v>9</v>
      </c>
      <c r="L109" s="50">
        <v>0</v>
      </c>
      <c r="M109" s="50">
        <v>0</v>
      </c>
      <c r="N109" s="50">
        <v>0</v>
      </c>
      <c r="O109" s="50">
        <v>0</v>
      </c>
      <c r="P109" s="50">
        <v>0</v>
      </c>
      <c r="Q109" s="52">
        <v>0</v>
      </c>
    </row>
    <row r="110" spans="1:17" ht="17.100000000000001" customHeight="1">
      <c r="A110" s="96" t="s">
        <v>218</v>
      </c>
      <c r="B110" s="47" t="s">
        <v>217</v>
      </c>
      <c r="C110" s="95"/>
      <c r="D110" s="50">
        <v>38</v>
      </c>
      <c r="E110" s="50">
        <v>47</v>
      </c>
      <c r="F110" s="50">
        <v>1</v>
      </c>
      <c r="G110" s="52">
        <v>1</v>
      </c>
      <c r="H110" s="51">
        <v>3</v>
      </c>
      <c r="I110" s="50">
        <v>3</v>
      </c>
      <c r="J110" s="51">
        <v>9</v>
      </c>
      <c r="K110" s="50">
        <v>9</v>
      </c>
      <c r="L110" s="50">
        <v>7</v>
      </c>
      <c r="M110" s="50">
        <v>12</v>
      </c>
      <c r="N110" s="50">
        <v>3</v>
      </c>
      <c r="O110" s="50">
        <v>4</v>
      </c>
      <c r="P110" s="50">
        <v>6</v>
      </c>
      <c r="Q110" s="52">
        <v>6</v>
      </c>
    </row>
    <row r="111" spans="1:17" ht="17.100000000000001" customHeight="1">
      <c r="A111" s="96" t="s">
        <v>216</v>
      </c>
      <c r="B111" s="47" t="s">
        <v>215</v>
      </c>
      <c r="C111" s="95"/>
      <c r="D111" s="53">
        <v>9</v>
      </c>
      <c r="E111" s="53">
        <v>11</v>
      </c>
      <c r="F111" s="53">
        <v>1</v>
      </c>
      <c r="G111" s="59">
        <v>1</v>
      </c>
      <c r="H111" s="58">
        <v>1</v>
      </c>
      <c r="I111" s="53">
        <v>1</v>
      </c>
      <c r="J111" s="58">
        <v>2</v>
      </c>
      <c r="K111" s="53">
        <v>2</v>
      </c>
      <c r="L111" s="53">
        <v>0</v>
      </c>
      <c r="M111" s="53">
        <v>0</v>
      </c>
      <c r="N111" s="53">
        <v>0</v>
      </c>
      <c r="O111" s="53">
        <v>0</v>
      </c>
      <c r="P111" s="53">
        <v>2</v>
      </c>
      <c r="Q111" s="59">
        <v>4</v>
      </c>
    </row>
    <row r="112" spans="1:17" ht="17.100000000000001" customHeight="1">
      <c r="A112" s="96" t="s">
        <v>214</v>
      </c>
      <c r="B112" s="47" t="s">
        <v>213</v>
      </c>
      <c r="C112" s="95"/>
      <c r="D112" s="50">
        <v>12</v>
      </c>
      <c r="E112" s="50">
        <v>24</v>
      </c>
      <c r="F112" s="50">
        <v>0</v>
      </c>
      <c r="G112" s="52">
        <v>0</v>
      </c>
      <c r="H112" s="51">
        <v>1</v>
      </c>
      <c r="I112" s="50">
        <v>1</v>
      </c>
      <c r="J112" s="51">
        <v>4</v>
      </c>
      <c r="K112" s="50">
        <v>15</v>
      </c>
      <c r="L112" s="50">
        <v>2</v>
      </c>
      <c r="M112" s="50">
        <v>3</v>
      </c>
      <c r="N112" s="50">
        <v>0</v>
      </c>
      <c r="O112" s="50">
        <v>0</v>
      </c>
      <c r="P112" s="50">
        <v>1</v>
      </c>
      <c r="Q112" s="52">
        <v>1</v>
      </c>
    </row>
    <row r="113" spans="1:17" ht="17.100000000000001" customHeight="1">
      <c r="A113" s="97" t="s">
        <v>212</v>
      </c>
      <c r="B113" s="47" t="s">
        <v>42</v>
      </c>
      <c r="C113" s="95"/>
      <c r="D113" s="50">
        <v>75</v>
      </c>
      <c r="E113" s="50">
        <v>104</v>
      </c>
      <c r="F113" s="50">
        <v>0</v>
      </c>
      <c r="G113" s="52">
        <v>0</v>
      </c>
      <c r="H113" s="51">
        <v>1</v>
      </c>
      <c r="I113" s="50">
        <v>1</v>
      </c>
      <c r="J113" s="51">
        <v>29</v>
      </c>
      <c r="K113" s="50">
        <v>37</v>
      </c>
      <c r="L113" s="50">
        <v>3</v>
      </c>
      <c r="M113" s="50">
        <v>3</v>
      </c>
      <c r="N113" s="50">
        <v>5</v>
      </c>
      <c r="O113" s="50">
        <v>6</v>
      </c>
      <c r="P113" s="50">
        <v>4</v>
      </c>
      <c r="Q113" s="52">
        <v>4</v>
      </c>
    </row>
    <row r="114" spans="1:17" ht="17.100000000000001" customHeight="1">
      <c r="A114" s="96" t="s">
        <v>211</v>
      </c>
      <c r="B114" s="47" t="s">
        <v>210</v>
      </c>
      <c r="C114" s="95"/>
      <c r="D114" s="53">
        <v>1</v>
      </c>
      <c r="E114" s="53">
        <v>1</v>
      </c>
      <c r="F114" s="53">
        <v>0</v>
      </c>
      <c r="G114" s="59">
        <v>0</v>
      </c>
      <c r="H114" s="58">
        <v>0</v>
      </c>
      <c r="I114" s="53">
        <v>0</v>
      </c>
      <c r="J114" s="58">
        <v>0</v>
      </c>
      <c r="K114" s="53">
        <v>0</v>
      </c>
      <c r="L114" s="53">
        <v>0</v>
      </c>
      <c r="M114" s="53">
        <v>0</v>
      </c>
      <c r="N114" s="53">
        <v>0</v>
      </c>
      <c r="O114" s="53">
        <v>0</v>
      </c>
      <c r="P114" s="53">
        <v>0</v>
      </c>
      <c r="Q114" s="59">
        <v>0</v>
      </c>
    </row>
    <row r="115" spans="1:17" ht="17.100000000000001" customHeight="1">
      <c r="A115" s="96" t="s">
        <v>209</v>
      </c>
      <c r="B115" s="47" t="s">
        <v>208</v>
      </c>
      <c r="C115" s="95"/>
      <c r="D115" s="53">
        <v>21</v>
      </c>
      <c r="E115" s="53">
        <v>28</v>
      </c>
      <c r="F115" s="53">
        <v>0</v>
      </c>
      <c r="G115" s="59">
        <v>0</v>
      </c>
      <c r="H115" s="58">
        <v>0</v>
      </c>
      <c r="I115" s="53">
        <v>0</v>
      </c>
      <c r="J115" s="58">
        <v>8</v>
      </c>
      <c r="K115" s="53">
        <v>11</v>
      </c>
      <c r="L115" s="53">
        <v>2</v>
      </c>
      <c r="M115" s="53">
        <v>2</v>
      </c>
      <c r="N115" s="53">
        <v>1</v>
      </c>
      <c r="O115" s="53">
        <v>1</v>
      </c>
      <c r="P115" s="53">
        <v>3</v>
      </c>
      <c r="Q115" s="59">
        <v>3</v>
      </c>
    </row>
    <row r="116" spans="1:17" ht="17.100000000000001" customHeight="1">
      <c r="A116" s="96" t="s">
        <v>207</v>
      </c>
      <c r="B116" s="47" t="s">
        <v>206</v>
      </c>
      <c r="C116" s="95"/>
      <c r="D116" s="53">
        <v>46</v>
      </c>
      <c r="E116" s="53">
        <v>67</v>
      </c>
      <c r="F116" s="53">
        <v>0</v>
      </c>
      <c r="G116" s="59">
        <v>0</v>
      </c>
      <c r="H116" s="58">
        <v>1</v>
      </c>
      <c r="I116" s="53">
        <v>1</v>
      </c>
      <c r="J116" s="58">
        <v>18</v>
      </c>
      <c r="K116" s="53">
        <v>22</v>
      </c>
      <c r="L116" s="53">
        <v>1</v>
      </c>
      <c r="M116" s="53">
        <v>1</v>
      </c>
      <c r="N116" s="53">
        <v>4</v>
      </c>
      <c r="O116" s="53">
        <v>5</v>
      </c>
      <c r="P116" s="50">
        <v>1</v>
      </c>
      <c r="Q116" s="52">
        <v>1</v>
      </c>
    </row>
    <row r="117" spans="1:17" ht="17.100000000000001" customHeight="1">
      <c r="A117" s="96" t="s">
        <v>205</v>
      </c>
      <c r="B117" s="47" t="s">
        <v>204</v>
      </c>
      <c r="C117" s="95"/>
      <c r="D117" s="53">
        <v>1</v>
      </c>
      <c r="E117" s="53">
        <v>1</v>
      </c>
      <c r="F117" s="53">
        <v>0</v>
      </c>
      <c r="G117" s="59">
        <v>0</v>
      </c>
      <c r="H117" s="58">
        <v>0</v>
      </c>
      <c r="I117" s="53">
        <v>0</v>
      </c>
      <c r="J117" s="58">
        <v>0</v>
      </c>
      <c r="K117" s="53">
        <v>0</v>
      </c>
      <c r="L117" s="53">
        <v>0</v>
      </c>
      <c r="M117" s="53">
        <v>0</v>
      </c>
      <c r="N117" s="53">
        <v>0</v>
      </c>
      <c r="O117" s="53">
        <v>0</v>
      </c>
      <c r="P117" s="53">
        <v>0</v>
      </c>
      <c r="Q117" s="59">
        <v>0</v>
      </c>
    </row>
    <row r="118" spans="1:17" ht="17.100000000000001" customHeight="1">
      <c r="A118" s="96" t="s">
        <v>203</v>
      </c>
      <c r="B118" s="47" t="s">
        <v>202</v>
      </c>
      <c r="C118" s="95"/>
      <c r="D118" s="53">
        <v>1</v>
      </c>
      <c r="E118" s="53">
        <v>2</v>
      </c>
      <c r="F118" s="53">
        <v>0</v>
      </c>
      <c r="G118" s="59">
        <v>0</v>
      </c>
      <c r="H118" s="58">
        <v>0</v>
      </c>
      <c r="I118" s="53">
        <v>0</v>
      </c>
      <c r="J118" s="58">
        <v>1</v>
      </c>
      <c r="K118" s="53">
        <v>2</v>
      </c>
      <c r="L118" s="53">
        <v>0</v>
      </c>
      <c r="M118" s="53">
        <v>0</v>
      </c>
      <c r="N118" s="53">
        <v>0</v>
      </c>
      <c r="O118" s="53">
        <v>0</v>
      </c>
      <c r="P118" s="53">
        <v>0</v>
      </c>
      <c r="Q118" s="59">
        <v>0</v>
      </c>
    </row>
    <row r="119" spans="1:17" ht="17.100000000000001" customHeight="1">
      <c r="A119" s="96" t="s">
        <v>201</v>
      </c>
      <c r="B119" s="47" t="s">
        <v>200</v>
      </c>
      <c r="C119" s="95"/>
      <c r="D119" s="53">
        <v>2</v>
      </c>
      <c r="E119" s="53">
        <v>2</v>
      </c>
      <c r="F119" s="53">
        <v>0</v>
      </c>
      <c r="G119" s="59">
        <v>0</v>
      </c>
      <c r="H119" s="58">
        <v>0</v>
      </c>
      <c r="I119" s="53">
        <v>0</v>
      </c>
      <c r="J119" s="58">
        <v>1</v>
      </c>
      <c r="K119" s="53">
        <v>1</v>
      </c>
      <c r="L119" s="53">
        <v>0</v>
      </c>
      <c r="M119" s="53">
        <v>0</v>
      </c>
      <c r="N119" s="53">
        <v>0</v>
      </c>
      <c r="O119" s="53">
        <v>0</v>
      </c>
      <c r="P119" s="53">
        <v>0</v>
      </c>
      <c r="Q119" s="59">
        <v>0</v>
      </c>
    </row>
    <row r="120" spans="1:17" ht="17.100000000000001" customHeight="1">
      <c r="A120" s="96" t="s">
        <v>199</v>
      </c>
      <c r="B120" s="47" t="s">
        <v>198</v>
      </c>
      <c r="C120" s="95"/>
      <c r="D120" s="53">
        <v>3</v>
      </c>
      <c r="E120" s="53">
        <v>3</v>
      </c>
      <c r="F120" s="50">
        <v>0</v>
      </c>
      <c r="G120" s="52">
        <v>0</v>
      </c>
      <c r="H120" s="58">
        <v>0</v>
      </c>
      <c r="I120" s="53">
        <v>0</v>
      </c>
      <c r="J120" s="51">
        <v>1</v>
      </c>
      <c r="K120" s="50">
        <v>1</v>
      </c>
      <c r="L120" s="50">
        <v>0</v>
      </c>
      <c r="M120" s="50">
        <v>0</v>
      </c>
      <c r="N120" s="50">
        <v>0</v>
      </c>
      <c r="O120" s="50">
        <v>0</v>
      </c>
      <c r="P120" s="50">
        <v>0</v>
      </c>
      <c r="Q120" s="52">
        <v>0</v>
      </c>
    </row>
    <row r="121" spans="1:17" ht="17.100000000000001" customHeight="1">
      <c r="A121" s="96" t="s">
        <v>197</v>
      </c>
      <c r="B121" s="47" t="s">
        <v>196</v>
      </c>
      <c r="C121" s="95"/>
      <c r="D121" s="53">
        <v>0</v>
      </c>
      <c r="E121" s="53">
        <v>0</v>
      </c>
      <c r="F121" s="53">
        <v>0</v>
      </c>
      <c r="G121" s="59">
        <v>0</v>
      </c>
      <c r="H121" s="51">
        <v>0</v>
      </c>
      <c r="I121" s="50">
        <v>0</v>
      </c>
      <c r="J121" s="51">
        <v>0</v>
      </c>
      <c r="K121" s="50">
        <v>0</v>
      </c>
      <c r="L121" s="53">
        <v>0</v>
      </c>
      <c r="M121" s="53">
        <v>0</v>
      </c>
      <c r="N121" s="50">
        <v>0</v>
      </c>
      <c r="O121" s="50">
        <v>0</v>
      </c>
      <c r="P121" s="50">
        <v>0</v>
      </c>
      <c r="Q121" s="52">
        <v>0</v>
      </c>
    </row>
    <row r="122" spans="1:17" ht="17.100000000000001" customHeight="1">
      <c r="A122" s="97" t="s">
        <v>195</v>
      </c>
      <c r="B122" s="99" t="s">
        <v>40</v>
      </c>
      <c r="C122" s="98"/>
      <c r="D122" s="53">
        <v>821</v>
      </c>
      <c r="E122" s="53">
        <v>1734</v>
      </c>
      <c r="F122" s="53">
        <v>26</v>
      </c>
      <c r="G122" s="59">
        <v>37</v>
      </c>
      <c r="H122" s="58">
        <v>50</v>
      </c>
      <c r="I122" s="53">
        <v>251</v>
      </c>
      <c r="J122" s="58">
        <v>164</v>
      </c>
      <c r="K122" s="53">
        <v>394</v>
      </c>
      <c r="L122" s="53">
        <v>52</v>
      </c>
      <c r="M122" s="53">
        <v>68</v>
      </c>
      <c r="N122" s="50">
        <v>70</v>
      </c>
      <c r="O122" s="50">
        <v>129</v>
      </c>
      <c r="P122" s="50">
        <v>87</v>
      </c>
      <c r="Q122" s="52">
        <v>133</v>
      </c>
    </row>
    <row r="123" spans="1:17" ht="17.100000000000001" customHeight="1">
      <c r="A123" s="96" t="s">
        <v>194</v>
      </c>
      <c r="B123" s="47" t="s">
        <v>193</v>
      </c>
      <c r="C123" s="95"/>
      <c r="D123" s="53">
        <v>0</v>
      </c>
      <c r="E123" s="53">
        <v>0</v>
      </c>
      <c r="F123" s="53">
        <v>0</v>
      </c>
      <c r="G123" s="59">
        <v>0</v>
      </c>
      <c r="H123" s="58">
        <v>0</v>
      </c>
      <c r="I123" s="53">
        <v>0</v>
      </c>
      <c r="J123" s="58">
        <v>0</v>
      </c>
      <c r="K123" s="53">
        <v>0</v>
      </c>
      <c r="L123" s="50">
        <v>0</v>
      </c>
      <c r="M123" s="50">
        <v>0</v>
      </c>
      <c r="N123" s="50">
        <v>0</v>
      </c>
      <c r="O123" s="50">
        <v>0</v>
      </c>
      <c r="P123" s="50">
        <v>0</v>
      </c>
      <c r="Q123" s="52">
        <v>0</v>
      </c>
    </row>
    <row r="124" spans="1:17" ht="17.100000000000001" customHeight="1">
      <c r="A124" s="96" t="s">
        <v>192</v>
      </c>
      <c r="B124" s="47" t="s">
        <v>191</v>
      </c>
      <c r="C124" s="95"/>
      <c r="D124" s="53">
        <v>22</v>
      </c>
      <c r="E124" s="53">
        <v>27</v>
      </c>
      <c r="F124" s="53">
        <v>0</v>
      </c>
      <c r="G124" s="59">
        <v>0</v>
      </c>
      <c r="H124" s="58">
        <v>1</v>
      </c>
      <c r="I124" s="53">
        <v>1</v>
      </c>
      <c r="J124" s="58">
        <v>4</v>
      </c>
      <c r="K124" s="53">
        <v>4</v>
      </c>
      <c r="L124" s="50">
        <v>0</v>
      </c>
      <c r="M124" s="50">
        <v>0</v>
      </c>
      <c r="N124" s="50">
        <v>3</v>
      </c>
      <c r="O124" s="50">
        <v>4</v>
      </c>
      <c r="P124" s="50">
        <v>2</v>
      </c>
      <c r="Q124" s="52">
        <v>4</v>
      </c>
    </row>
    <row r="125" spans="1:17" ht="17.100000000000001" customHeight="1">
      <c r="A125" s="96" t="s">
        <v>190</v>
      </c>
      <c r="B125" s="47" t="s">
        <v>189</v>
      </c>
      <c r="C125" s="95"/>
      <c r="D125" s="53">
        <v>75</v>
      </c>
      <c r="E125" s="53">
        <v>116</v>
      </c>
      <c r="F125" s="53">
        <v>4</v>
      </c>
      <c r="G125" s="59">
        <v>5</v>
      </c>
      <c r="H125" s="58">
        <v>4</v>
      </c>
      <c r="I125" s="53">
        <v>4</v>
      </c>
      <c r="J125" s="58">
        <v>20</v>
      </c>
      <c r="K125" s="53">
        <v>37</v>
      </c>
      <c r="L125" s="50">
        <v>4</v>
      </c>
      <c r="M125" s="50">
        <v>4</v>
      </c>
      <c r="N125" s="53">
        <v>7</v>
      </c>
      <c r="O125" s="53">
        <v>7</v>
      </c>
      <c r="P125" s="50">
        <v>8</v>
      </c>
      <c r="Q125" s="52">
        <v>14</v>
      </c>
    </row>
    <row r="126" spans="1:17" ht="17.100000000000001" customHeight="1">
      <c r="A126" s="96" t="s">
        <v>188</v>
      </c>
      <c r="B126" s="47" t="s">
        <v>187</v>
      </c>
      <c r="C126" s="95"/>
      <c r="D126" s="53">
        <v>72</v>
      </c>
      <c r="E126" s="53">
        <v>118</v>
      </c>
      <c r="F126" s="53">
        <v>1</v>
      </c>
      <c r="G126" s="59">
        <v>1</v>
      </c>
      <c r="H126" s="58">
        <v>0</v>
      </c>
      <c r="I126" s="53">
        <v>0</v>
      </c>
      <c r="J126" s="58">
        <v>20</v>
      </c>
      <c r="K126" s="53">
        <v>48</v>
      </c>
      <c r="L126" s="53">
        <v>6</v>
      </c>
      <c r="M126" s="53">
        <v>6</v>
      </c>
      <c r="N126" s="53">
        <v>4</v>
      </c>
      <c r="O126" s="53">
        <v>4</v>
      </c>
      <c r="P126" s="53">
        <v>6</v>
      </c>
      <c r="Q126" s="59">
        <v>7</v>
      </c>
    </row>
    <row r="127" spans="1:17" ht="17.100000000000001" customHeight="1">
      <c r="A127" s="96" t="s">
        <v>186</v>
      </c>
      <c r="B127" s="47" t="s">
        <v>185</v>
      </c>
      <c r="C127" s="95"/>
      <c r="D127" s="53">
        <v>73</v>
      </c>
      <c r="E127" s="53">
        <v>95</v>
      </c>
      <c r="F127" s="53">
        <v>1</v>
      </c>
      <c r="G127" s="59">
        <v>1</v>
      </c>
      <c r="H127" s="58">
        <v>3</v>
      </c>
      <c r="I127" s="53">
        <v>6</v>
      </c>
      <c r="J127" s="58">
        <v>16</v>
      </c>
      <c r="K127" s="53">
        <v>24</v>
      </c>
      <c r="L127" s="50">
        <v>5</v>
      </c>
      <c r="M127" s="50">
        <v>5</v>
      </c>
      <c r="N127" s="50">
        <v>6</v>
      </c>
      <c r="O127" s="50">
        <v>6</v>
      </c>
      <c r="P127" s="53">
        <v>5</v>
      </c>
      <c r="Q127" s="59">
        <v>5</v>
      </c>
    </row>
    <row r="128" spans="1:17" ht="17.100000000000001" customHeight="1">
      <c r="A128" s="96" t="s">
        <v>184</v>
      </c>
      <c r="B128" s="47" t="s">
        <v>183</v>
      </c>
      <c r="C128" s="95"/>
      <c r="D128" s="53">
        <v>78</v>
      </c>
      <c r="E128" s="53">
        <v>95</v>
      </c>
      <c r="F128" s="50">
        <v>2</v>
      </c>
      <c r="G128" s="52">
        <v>2</v>
      </c>
      <c r="H128" s="58">
        <v>6</v>
      </c>
      <c r="I128" s="53">
        <v>9</v>
      </c>
      <c r="J128" s="51">
        <v>7</v>
      </c>
      <c r="K128" s="50">
        <v>7</v>
      </c>
      <c r="L128" s="50">
        <v>3</v>
      </c>
      <c r="M128" s="50">
        <v>4</v>
      </c>
      <c r="N128" s="50">
        <v>8</v>
      </c>
      <c r="O128" s="50">
        <v>8</v>
      </c>
      <c r="P128" s="50">
        <v>8</v>
      </c>
      <c r="Q128" s="52">
        <v>8</v>
      </c>
    </row>
    <row r="129" spans="1:18" ht="17.100000000000001" customHeight="1">
      <c r="A129" s="96" t="s">
        <v>182</v>
      </c>
      <c r="B129" s="47" t="s">
        <v>181</v>
      </c>
      <c r="C129" s="95"/>
      <c r="D129" s="53">
        <v>1</v>
      </c>
      <c r="E129" s="53">
        <v>4</v>
      </c>
      <c r="F129" s="53">
        <v>0</v>
      </c>
      <c r="G129" s="59">
        <v>0</v>
      </c>
      <c r="H129" s="58">
        <v>1</v>
      </c>
      <c r="I129" s="53">
        <v>4</v>
      </c>
      <c r="J129" s="58">
        <v>0</v>
      </c>
      <c r="K129" s="53">
        <v>0</v>
      </c>
      <c r="L129" s="53">
        <v>0</v>
      </c>
      <c r="M129" s="53">
        <v>0</v>
      </c>
      <c r="N129" s="50">
        <v>0</v>
      </c>
      <c r="O129" s="50">
        <v>0</v>
      </c>
      <c r="P129" s="50">
        <v>0</v>
      </c>
      <c r="Q129" s="52">
        <v>0</v>
      </c>
    </row>
    <row r="130" spans="1:18" ht="17.100000000000001" customHeight="1">
      <c r="A130" s="96" t="s">
        <v>180</v>
      </c>
      <c r="B130" s="47" t="s">
        <v>179</v>
      </c>
      <c r="C130" s="95"/>
      <c r="D130" s="53">
        <v>46</v>
      </c>
      <c r="E130" s="53">
        <v>142</v>
      </c>
      <c r="F130" s="53">
        <v>3</v>
      </c>
      <c r="G130" s="59">
        <v>4</v>
      </c>
      <c r="H130" s="51">
        <v>4</v>
      </c>
      <c r="I130" s="50">
        <v>5</v>
      </c>
      <c r="J130" s="51">
        <v>7</v>
      </c>
      <c r="K130" s="50">
        <v>8</v>
      </c>
      <c r="L130" s="50">
        <v>4</v>
      </c>
      <c r="M130" s="50">
        <v>6</v>
      </c>
      <c r="N130" s="50">
        <v>2</v>
      </c>
      <c r="O130" s="50">
        <v>3</v>
      </c>
      <c r="P130" s="50">
        <v>5</v>
      </c>
      <c r="Q130" s="52">
        <v>5</v>
      </c>
    </row>
    <row r="131" spans="1:18" ht="17.100000000000001" customHeight="1">
      <c r="A131" s="96" t="s">
        <v>178</v>
      </c>
      <c r="B131" s="47" t="s">
        <v>177</v>
      </c>
      <c r="C131" s="95"/>
      <c r="D131" s="53">
        <v>111</v>
      </c>
      <c r="E131" s="53">
        <v>296</v>
      </c>
      <c r="F131" s="53">
        <v>6</v>
      </c>
      <c r="G131" s="59">
        <v>14</v>
      </c>
      <c r="H131" s="51">
        <v>11</v>
      </c>
      <c r="I131" s="50">
        <v>54</v>
      </c>
      <c r="J131" s="51">
        <v>25</v>
      </c>
      <c r="K131" s="50">
        <v>84</v>
      </c>
      <c r="L131" s="50">
        <v>11</v>
      </c>
      <c r="M131" s="50">
        <v>14</v>
      </c>
      <c r="N131" s="50">
        <v>14</v>
      </c>
      <c r="O131" s="50">
        <v>61</v>
      </c>
      <c r="P131" s="50">
        <v>14</v>
      </c>
      <c r="Q131" s="52">
        <v>27</v>
      </c>
    </row>
    <row r="132" spans="1:18" ht="17.100000000000001" customHeight="1">
      <c r="A132" s="96" t="s">
        <v>176</v>
      </c>
      <c r="B132" s="47" t="s">
        <v>175</v>
      </c>
      <c r="C132" s="95"/>
      <c r="D132" s="53">
        <v>89</v>
      </c>
      <c r="E132" s="53">
        <v>208</v>
      </c>
      <c r="F132" s="53">
        <v>5</v>
      </c>
      <c r="G132" s="59">
        <v>5</v>
      </c>
      <c r="H132" s="51">
        <v>4</v>
      </c>
      <c r="I132" s="50">
        <v>4</v>
      </c>
      <c r="J132" s="51">
        <v>29</v>
      </c>
      <c r="K132" s="50">
        <v>123</v>
      </c>
      <c r="L132" s="50">
        <v>0</v>
      </c>
      <c r="M132" s="50">
        <v>0</v>
      </c>
      <c r="N132" s="50">
        <v>2</v>
      </c>
      <c r="O132" s="50">
        <v>2</v>
      </c>
      <c r="P132" s="50">
        <v>7</v>
      </c>
      <c r="Q132" s="52">
        <v>9</v>
      </c>
    </row>
    <row r="133" spans="1:18" ht="17.100000000000001" customHeight="1">
      <c r="A133" s="96" t="s">
        <v>174</v>
      </c>
      <c r="B133" s="47" t="s">
        <v>173</v>
      </c>
      <c r="C133" s="95"/>
      <c r="D133" s="53">
        <v>245</v>
      </c>
      <c r="E133" s="53">
        <v>619</v>
      </c>
      <c r="F133" s="53">
        <v>4</v>
      </c>
      <c r="G133" s="59">
        <v>5</v>
      </c>
      <c r="H133" s="58">
        <v>16</v>
      </c>
      <c r="I133" s="53">
        <v>164</v>
      </c>
      <c r="J133" s="58">
        <v>34</v>
      </c>
      <c r="K133" s="53">
        <v>56</v>
      </c>
      <c r="L133" s="53">
        <v>19</v>
      </c>
      <c r="M133" s="53">
        <v>29</v>
      </c>
      <c r="N133" s="50">
        <v>24</v>
      </c>
      <c r="O133" s="50">
        <v>34</v>
      </c>
      <c r="P133" s="53">
        <v>31</v>
      </c>
      <c r="Q133" s="59">
        <v>53</v>
      </c>
    </row>
    <row r="134" spans="1:18" ht="17.100000000000001" customHeight="1">
      <c r="A134" s="96" t="s">
        <v>172</v>
      </c>
      <c r="B134" s="47" t="s">
        <v>171</v>
      </c>
      <c r="C134" s="95"/>
      <c r="D134" s="53">
        <v>9</v>
      </c>
      <c r="E134" s="53">
        <v>14</v>
      </c>
      <c r="F134" s="50">
        <v>0</v>
      </c>
      <c r="G134" s="52">
        <v>0</v>
      </c>
      <c r="H134" s="58">
        <v>0</v>
      </c>
      <c r="I134" s="53">
        <v>0</v>
      </c>
      <c r="J134" s="51">
        <v>2</v>
      </c>
      <c r="K134" s="50">
        <v>3</v>
      </c>
      <c r="L134" s="53">
        <v>0</v>
      </c>
      <c r="M134" s="53">
        <v>0</v>
      </c>
      <c r="N134" s="50">
        <v>0</v>
      </c>
      <c r="O134" s="50">
        <v>0</v>
      </c>
      <c r="P134" s="50">
        <v>1</v>
      </c>
      <c r="Q134" s="52">
        <v>1</v>
      </c>
    </row>
    <row r="135" spans="1:18" ht="17.100000000000001" customHeight="1">
      <c r="A135" s="97" t="s">
        <v>170</v>
      </c>
      <c r="B135" s="47" t="s">
        <v>169</v>
      </c>
      <c r="C135" s="95"/>
      <c r="D135" s="53">
        <v>76</v>
      </c>
      <c r="E135" s="53">
        <v>250</v>
      </c>
      <c r="F135" s="53">
        <v>1</v>
      </c>
      <c r="G135" s="59">
        <v>1</v>
      </c>
      <c r="H135" s="51">
        <v>4</v>
      </c>
      <c r="I135" s="50">
        <v>4</v>
      </c>
      <c r="J135" s="51">
        <v>31</v>
      </c>
      <c r="K135" s="50">
        <v>204</v>
      </c>
      <c r="L135" s="50">
        <v>1</v>
      </c>
      <c r="M135" s="50">
        <v>1</v>
      </c>
      <c r="N135" s="50">
        <v>6</v>
      </c>
      <c r="O135" s="50">
        <v>6</v>
      </c>
      <c r="P135" s="50">
        <v>6</v>
      </c>
      <c r="Q135" s="52">
        <v>6</v>
      </c>
    </row>
    <row r="136" spans="1:18" ht="17.100000000000001" customHeight="1">
      <c r="A136" s="96" t="s">
        <v>168</v>
      </c>
      <c r="B136" s="47" t="s">
        <v>167</v>
      </c>
      <c r="C136" s="95"/>
      <c r="D136" s="53">
        <v>2</v>
      </c>
      <c r="E136" s="53">
        <v>171</v>
      </c>
      <c r="F136" s="53">
        <v>0</v>
      </c>
      <c r="G136" s="59">
        <v>0</v>
      </c>
      <c r="H136" s="58">
        <v>0</v>
      </c>
      <c r="I136" s="53">
        <v>0</v>
      </c>
      <c r="J136" s="58">
        <v>2</v>
      </c>
      <c r="K136" s="53">
        <v>171</v>
      </c>
      <c r="L136" s="53">
        <v>0</v>
      </c>
      <c r="M136" s="53">
        <v>0</v>
      </c>
      <c r="N136" s="53">
        <v>0</v>
      </c>
      <c r="O136" s="53">
        <v>0</v>
      </c>
      <c r="P136" s="53">
        <v>0</v>
      </c>
      <c r="Q136" s="59">
        <v>0</v>
      </c>
    </row>
    <row r="137" spans="1:18" ht="17.100000000000001" customHeight="1">
      <c r="A137" s="96" t="s">
        <v>166</v>
      </c>
      <c r="B137" s="47" t="s">
        <v>165</v>
      </c>
      <c r="C137" s="95"/>
      <c r="D137" s="53">
        <v>0</v>
      </c>
      <c r="E137" s="53">
        <v>0</v>
      </c>
      <c r="F137" s="53">
        <v>0</v>
      </c>
      <c r="G137" s="59">
        <v>0</v>
      </c>
      <c r="H137" s="58">
        <v>0</v>
      </c>
      <c r="I137" s="53">
        <v>0</v>
      </c>
      <c r="J137" s="58">
        <v>0</v>
      </c>
      <c r="K137" s="53">
        <v>0</v>
      </c>
      <c r="L137" s="53">
        <v>0</v>
      </c>
      <c r="M137" s="53">
        <v>0</v>
      </c>
      <c r="N137" s="53">
        <v>0</v>
      </c>
      <c r="O137" s="53">
        <v>0</v>
      </c>
      <c r="P137" s="53">
        <v>0</v>
      </c>
      <c r="Q137" s="59">
        <v>0</v>
      </c>
    </row>
    <row r="138" spans="1:18" ht="17.100000000000001" customHeight="1">
      <c r="A138" s="96" t="s">
        <v>164</v>
      </c>
      <c r="B138" s="47" t="s">
        <v>163</v>
      </c>
      <c r="C138" s="95"/>
      <c r="D138" s="53">
        <v>9</v>
      </c>
      <c r="E138" s="53">
        <v>10</v>
      </c>
      <c r="F138" s="53">
        <v>0</v>
      </c>
      <c r="G138" s="59">
        <v>0</v>
      </c>
      <c r="H138" s="58">
        <v>1</v>
      </c>
      <c r="I138" s="53">
        <v>1</v>
      </c>
      <c r="J138" s="58">
        <v>3</v>
      </c>
      <c r="K138" s="53">
        <v>3</v>
      </c>
      <c r="L138" s="50">
        <v>0</v>
      </c>
      <c r="M138" s="50">
        <v>0</v>
      </c>
      <c r="N138" s="53">
        <v>2</v>
      </c>
      <c r="O138" s="53">
        <v>2</v>
      </c>
      <c r="P138" s="53">
        <v>1</v>
      </c>
      <c r="Q138" s="59">
        <v>1</v>
      </c>
    </row>
    <row r="139" spans="1:18" ht="17.100000000000001" customHeight="1">
      <c r="A139" s="96" t="s">
        <v>162</v>
      </c>
      <c r="B139" s="47" t="s">
        <v>161</v>
      </c>
      <c r="C139" s="95"/>
      <c r="D139" s="53">
        <v>1</v>
      </c>
      <c r="E139" s="50">
        <v>1</v>
      </c>
      <c r="F139" s="50">
        <v>0</v>
      </c>
      <c r="G139" s="52">
        <v>0</v>
      </c>
      <c r="H139" s="51">
        <v>0</v>
      </c>
      <c r="I139" s="50">
        <v>0</v>
      </c>
      <c r="J139" s="51">
        <v>0</v>
      </c>
      <c r="K139" s="50">
        <v>0</v>
      </c>
      <c r="L139" s="50">
        <v>0</v>
      </c>
      <c r="M139" s="50">
        <v>0</v>
      </c>
      <c r="N139" s="50">
        <v>0</v>
      </c>
      <c r="O139" s="50">
        <v>0</v>
      </c>
      <c r="P139" s="50">
        <v>0</v>
      </c>
      <c r="Q139" s="52">
        <v>0</v>
      </c>
    </row>
    <row r="140" spans="1:18" ht="17.100000000000001" customHeight="1">
      <c r="A140" s="117" t="s">
        <v>160</v>
      </c>
      <c r="B140" s="116" t="s">
        <v>159</v>
      </c>
      <c r="C140" s="119"/>
      <c r="D140" s="113">
        <v>1</v>
      </c>
      <c r="E140" s="113">
        <v>1</v>
      </c>
      <c r="F140" s="113">
        <v>0</v>
      </c>
      <c r="G140" s="112">
        <v>0</v>
      </c>
      <c r="H140" s="114">
        <v>0</v>
      </c>
      <c r="I140" s="113">
        <v>0</v>
      </c>
      <c r="J140" s="114">
        <v>1</v>
      </c>
      <c r="K140" s="113">
        <v>1</v>
      </c>
      <c r="L140" s="113">
        <v>0</v>
      </c>
      <c r="M140" s="113">
        <v>0</v>
      </c>
      <c r="N140" s="55">
        <v>0</v>
      </c>
      <c r="O140" s="55">
        <v>0</v>
      </c>
      <c r="P140" s="113">
        <v>0</v>
      </c>
      <c r="Q140" s="112">
        <v>0</v>
      </c>
    </row>
    <row r="141" spans="1:18" ht="17.100000000000001" customHeight="1" thickBot="1">
      <c r="A141" s="94" t="s">
        <v>158</v>
      </c>
      <c r="B141" s="39" t="s">
        <v>157</v>
      </c>
      <c r="C141" s="93"/>
      <c r="D141" s="43">
        <v>63</v>
      </c>
      <c r="E141" s="43">
        <v>67</v>
      </c>
      <c r="F141" s="43">
        <v>1</v>
      </c>
      <c r="G141" s="45">
        <v>1</v>
      </c>
      <c r="H141" s="44">
        <v>3</v>
      </c>
      <c r="I141" s="43">
        <v>3</v>
      </c>
      <c r="J141" s="44">
        <v>25</v>
      </c>
      <c r="K141" s="43">
        <v>29</v>
      </c>
      <c r="L141" s="43">
        <v>1</v>
      </c>
      <c r="M141" s="43">
        <v>1</v>
      </c>
      <c r="N141" s="42">
        <v>4</v>
      </c>
      <c r="O141" s="42">
        <v>4</v>
      </c>
      <c r="P141" s="43">
        <v>5</v>
      </c>
      <c r="Q141" s="45">
        <v>5</v>
      </c>
    </row>
    <row r="142" spans="1:18" s="88" customFormat="1" ht="11.25" customHeight="1">
      <c r="A142" s="109"/>
    </row>
    <row r="143" spans="1:18" ht="22.5" customHeight="1">
      <c r="A143" s="297" t="s">
        <v>148</v>
      </c>
      <c r="B143" s="297"/>
      <c r="C143" s="297"/>
      <c r="D143" s="297"/>
      <c r="E143" s="297"/>
      <c r="F143" s="297"/>
      <c r="G143" s="297"/>
      <c r="H143" s="338" t="s">
        <v>147</v>
      </c>
      <c r="I143" s="338"/>
      <c r="J143" s="338"/>
      <c r="K143" s="338"/>
      <c r="L143" s="338"/>
      <c r="M143" s="338"/>
      <c r="N143" s="338"/>
      <c r="O143" s="338"/>
      <c r="P143" s="338"/>
      <c r="Q143" s="338"/>
      <c r="R143" s="108"/>
    </row>
    <row r="144" spans="1:18" ht="13.5" customHeight="1" thickBot="1"/>
    <row r="145" spans="1:17" s="100" customFormat="1" ht="14.1" customHeight="1">
      <c r="A145" s="318" t="s">
        <v>146</v>
      </c>
      <c r="B145" s="318"/>
      <c r="C145" s="107"/>
      <c r="D145" s="321" t="s">
        <v>145</v>
      </c>
      <c r="E145" s="322"/>
      <c r="F145" s="322"/>
      <c r="G145" s="322"/>
      <c r="H145" s="323" t="s">
        <v>233</v>
      </c>
      <c r="I145" s="323"/>
      <c r="J145" s="323"/>
      <c r="K145" s="323"/>
      <c r="L145" s="323"/>
      <c r="M145" s="323"/>
      <c r="N145" s="323"/>
      <c r="O145" s="323"/>
      <c r="P145" s="323"/>
      <c r="Q145" s="323"/>
    </row>
    <row r="146" spans="1:17" s="100" customFormat="1" ht="15" customHeight="1">
      <c r="A146" s="319"/>
      <c r="B146" s="319"/>
      <c r="C146" s="104"/>
      <c r="D146" s="324" t="s">
        <v>143</v>
      </c>
      <c r="E146" s="324"/>
      <c r="F146" s="325" t="s">
        <v>142</v>
      </c>
      <c r="G146" s="326"/>
      <c r="H146" s="327" t="s">
        <v>141</v>
      </c>
      <c r="I146" s="328"/>
      <c r="J146" s="327" t="s">
        <v>140</v>
      </c>
      <c r="K146" s="328"/>
      <c r="L146" s="328" t="s">
        <v>139</v>
      </c>
      <c r="M146" s="328"/>
      <c r="N146" s="328" t="s">
        <v>138</v>
      </c>
      <c r="O146" s="328"/>
      <c r="P146" s="328" t="s">
        <v>137</v>
      </c>
      <c r="Q146" s="331"/>
    </row>
    <row r="147" spans="1:17" s="100" customFormat="1" ht="20.100000000000001" customHeight="1">
      <c r="A147" s="319"/>
      <c r="B147" s="319"/>
      <c r="C147" s="104"/>
      <c r="D147" s="313" t="s">
        <v>136</v>
      </c>
      <c r="E147" s="329" t="s">
        <v>135</v>
      </c>
      <c r="F147" s="313" t="s">
        <v>134</v>
      </c>
      <c r="G147" s="314" t="s">
        <v>135</v>
      </c>
      <c r="H147" s="316" t="s">
        <v>134</v>
      </c>
      <c r="I147" s="317" t="s">
        <v>133</v>
      </c>
      <c r="J147" s="316" t="s">
        <v>134</v>
      </c>
      <c r="K147" s="317" t="s">
        <v>133</v>
      </c>
      <c r="L147" s="313" t="s">
        <v>134</v>
      </c>
      <c r="M147" s="317" t="s">
        <v>133</v>
      </c>
      <c r="N147" s="313" t="s">
        <v>134</v>
      </c>
      <c r="O147" s="317" t="s">
        <v>133</v>
      </c>
      <c r="P147" s="313" t="s">
        <v>134</v>
      </c>
      <c r="Q147" s="337" t="s">
        <v>133</v>
      </c>
    </row>
    <row r="148" spans="1:17" s="100" customFormat="1" ht="20.100000000000001" customHeight="1">
      <c r="A148" s="320"/>
      <c r="B148" s="320"/>
      <c r="C148" s="106"/>
      <c r="D148" s="313"/>
      <c r="E148" s="330"/>
      <c r="F148" s="313"/>
      <c r="G148" s="315"/>
      <c r="H148" s="316"/>
      <c r="I148" s="317"/>
      <c r="J148" s="316"/>
      <c r="K148" s="317"/>
      <c r="L148" s="313"/>
      <c r="M148" s="317"/>
      <c r="N148" s="313"/>
      <c r="O148" s="317"/>
      <c r="P148" s="313"/>
      <c r="Q148" s="337"/>
    </row>
    <row r="149" spans="1:17" s="100" customFormat="1" ht="17.100000000000001" customHeight="1">
      <c r="A149" s="105" t="s">
        <v>232</v>
      </c>
      <c r="B149" s="65" t="s">
        <v>46</v>
      </c>
      <c r="C149" s="81"/>
      <c r="D149" s="53">
        <v>0</v>
      </c>
      <c r="E149" s="53">
        <v>0</v>
      </c>
      <c r="F149" s="53">
        <v>0</v>
      </c>
      <c r="G149" s="59">
        <v>0</v>
      </c>
      <c r="H149" s="103">
        <v>0</v>
      </c>
      <c r="I149" s="53">
        <v>0</v>
      </c>
      <c r="J149" s="53">
        <v>0</v>
      </c>
      <c r="K149" s="53">
        <v>0</v>
      </c>
      <c r="L149" s="53">
        <v>0</v>
      </c>
      <c r="M149" s="53">
        <v>0</v>
      </c>
      <c r="N149" s="53">
        <v>0</v>
      </c>
      <c r="O149" s="53">
        <v>0</v>
      </c>
      <c r="P149" s="53">
        <v>0</v>
      </c>
      <c r="Q149" s="102">
        <v>0</v>
      </c>
    </row>
    <row r="150" spans="1:17" ht="17.100000000000001" customHeight="1">
      <c r="A150" s="96" t="s">
        <v>231</v>
      </c>
      <c r="B150" s="47" t="s">
        <v>230</v>
      </c>
      <c r="C150" s="54"/>
      <c r="D150" s="53">
        <v>0</v>
      </c>
      <c r="E150" s="53">
        <v>0</v>
      </c>
      <c r="F150" s="53">
        <v>0</v>
      </c>
      <c r="G150" s="59">
        <v>0</v>
      </c>
      <c r="H150" s="58">
        <v>0</v>
      </c>
      <c r="I150" s="53">
        <v>0</v>
      </c>
      <c r="J150" s="58">
        <v>0</v>
      </c>
      <c r="K150" s="53">
        <v>0</v>
      </c>
      <c r="L150" s="53">
        <v>0</v>
      </c>
      <c r="M150" s="53">
        <v>0</v>
      </c>
      <c r="N150" s="53">
        <v>0</v>
      </c>
      <c r="O150" s="53">
        <v>0</v>
      </c>
      <c r="P150" s="50">
        <v>0</v>
      </c>
      <c r="Q150" s="52">
        <v>0</v>
      </c>
    </row>
    <row r="151" spans="1:17" ht="17.100000000000001" customHeight="1">
      <c r="A151" s="96" t="s">
        <v>229</v>
      </c>
      <c r="B151" s="47" t="s">
        <v>228</v>
      </c>
      <c r="C151" s="54"/>
      <c r="D151" s="53">
        <v>0</v>
      </c>
      <c r="E151" s="53">
        <v>0</v>
      </c>
      <c r="F151" s="53">
        <v>0</v>
      </c>
      <c r="G151" s="59">
        <v>0</v>
      </c>
      <c r="H151" s="58">
        <v>0</v>
      </c>
      <c r="I151" s="53">
        <v>0</v>
      </c>
      <c r="J151" s="58">
        <v>0</v>
      </c>
      <c r="K151" s="53">
        <v>0</v>
      </c>
      <c r="L151" s="53">
        <v>0</v>
      </c>
      <c r="M151" s="53">
        <v>0</v>
      </c>
      <c r="N151" s="53">
        <v>0</v>
      </c>
      <c r="O151" s="53">
        <v>0</v>
      </c>
      <c r="P151" s="50">
        <v>0</v>
      </c>
      <c r="Q151" s="52">
        <v>0</v>
      </c>
    </row>
    <row r="152" spans="1:17" ht="17.100000000000001" customHeight="1">
      <c r="A152" s="96" t="s">
        <v>227</v>
      </c>
      <c r="B152" s="47" t="s">
        <v>226</v>
      </c>
      <c r="C152" s="54"/>
      <c r="D152" s="53">
        <v>0</v>
      </c>
      <c r="E152" s="53">
        <v>0</v>
      </c>
      <c r="F152" s="53">
        <v>0</v>
      </c>
      <c r="G152" s="59">
        <v>0</v>
      </c>
      <c r="H152" s="58">
        <v>0</v>
      </c>
      <c r="I152" s="53">
        <v>0</v>
      </c>
      <c r="J152" s="58">
        <v>0</v>
      </c>
      <c r="K152" s="53">
        <v>0</v>
      </c>
      <c r="L152" s="53">
        <v>0</v>
      </c>
      <c r="M152" s="53">
        <v>0</v>
      </c>
      <c r="N152" s="53">
        <v>0</v>
      </c>
      <c r="O152" s="53">
        <v>0</v>
      </c>
      <c r="P152" s="50">
        <v>0</v>
      </c>
      <c r="Q152" s="52">
        <v>0</v>
      </c>
    </row>
    <row r="153" spans="1:17" ht="17.100000000000001" customHeight="1">
      <c r="A153" s="96" t="s">
        <v>225</v>
      </c>
      <c r="B153" s="47" t="s">
        <v>224</v>
      </c>
      <c r="C153" s="54"/>
      <c r="D153" s="53">
        <v>0</v>
      </c>
      <c r="E153" s="53">
        <v>0</v>
      </c>
      <c r="F153" s="53">
        <v>0</v>
      </c>
      <c r="G153" s="59">
        <v>0</v>
      </c>
      <c r="H153" s="51">
        <v>0</v>
      </c>
      <c r="I153" s="50">
        <v>0</v>
      </c>
      <c r="J153" s="51">
        <v>0</v>
      </c>
      <c r="K153" s="50">
        <v>0</v>
      </c>
      <c r="L153" s="50">
        <v>0</v>
      </c>
      <c r="M153" s="50">
        <v>0</v>
      </c>
      <c r="N153" s="50">
        <v>0</v>
      </c>
      <c r="O153" s="50">
        <v>0</v>
      </c>
      <c r="P153" s="50">
        <v>0</v>
      </c>
      <c r="Q153" s="52">
        <v>0</v>
      </c>
    </row>
    <row r="154" spans="1:17" ht="17.100000000000001" customHeight="1">
      <c r="A154" s="97" t="s">
        <v>223</v>
      </c>
      <c r="B154" s="47" t="s">
        <v>44</v>
      </c>
      <c r="C154" s="54"/>
      <c r="D154" s="53">
        <v>1</v>
      </c>
      <c r="E154" s="53">
        <v>1</v>
      </c>
      <c r="F154" s="53">
        <v>5</v>
      </c>
      <c r="G154" s="59">
        <v>5</v>
      </c>
      <c r="H154" s="51">
        <v>6</v>
      </c>
      <c r="I154" s="50">
        <v>6</v>
      </c>
      <c r="J154" s="51">
        <v>0</v>
      </c>
      <c r="K154" s="50">
        <v>0</v>
      </c>
      <c r="L154" s="50">
        <v>2</v>
      </c>
      <c r="M154" s="50">
        <v>5</v>
      </c>
      <c r="N154" s="50">
        <v>4</v>
      </c>
      <c r="O154" s="50">
        <v>6</v>
      </c>
      <c r="P154" s="50">
        <v>1</v>
      </c>
      <c r="Q154" s="52">
        <v>1</v>
      </c>
    </row>
    <row r="155" spans="1:17" ht="17.100000000000001" customHeight="1">
      <c r="A155" s="96" t="s">
        <v>222</v>
      </c>
      <c r="B155" s="47" t="s">
        <v>221</v>
      </c>
      <c r="C155" s="54"/>
      <c r="D155" s="50">
        <v>0</v>
      </c>
      <c r="E155" s="50">
        <v>0</v>
      </c>
      <c r="F155" s="50">
        <v>1</v>
      </c>
      <c r="G155" s="52">
        <v>1</v>
      </c>
      <c r="H155" s="51">
        <v>0</v>
      </c>
      <c r="I155" s="50">
        <v>0</v>
      </c>
      <c r="J155" s="51">
        <v>0</v>
      </c>
      <c r="K155" s="50">
        <v>0</v>
      </c>
      <c r="L155" s="50">
        <v>1</v>
      </c>
      <c r="M155" s="50">
        <v>1</v>
      </c>
      <c r="N155" s="50">
        <v>1</v>
      </c>
      <c r="O155" s="50">
        <v>3</v>
      </c>
      <c r="P155" s="50">
        <v>0</v>
      </c>
      <c r="Q155" s="52">
        <v>0</v>
      </c>
    </row>
    <row r="156" spans="1:17" ht="17.100000000000001" customHeight="1">
      <c r="A156" s="96" t="s">
        <v>220</v>
      </c>
      <c r="B156" s="47" t="s">
        <v>219</v>
      </c>
      <c r="C156" s="54"/>
      <c r="D156" s="50">
        <v>0</v>
      </c>
      <c r="E156" s="50">
        <v>0</v>
      </c>
      <c r="F156" s="50">
        <v>0</v>
      </c>
      <c r="G156" s="52">
        <v>0</v>
      </c>
      <c r="H156" s="51">
        <v>0</v>
      </c>
      <c r="I156" s="50">
        <v>0</v>
      </c>
      <c r="J156" s="51">
        <v>0</v>
      </c>
      <c r="K156" s="50">
        <v>0</v>
      </c>
      <c r="L156" s="50">
        <v>0</v>
      </c>
      <c r="M156" s="50">
        <v>0</v>
      </c>
      <c r="N156" s="50">
        <v>0</v>
      </c>
      <c r="O156" s="50">
        <v>0</v>
      </c>
      <c r="P156" s="50">
        <v>0</v>
      </c>
      <c r="Q156" s="52">
        <v>0</v>
      </c>
    </row>
    <row r="157" spans="1:17" ht="17.100000000000001" customHeight="1">
      <c r="A157" s="96" t="s">
        <v>218</v>
      </c>
      <c r="B157" s="47" t="s">
        <v>217</v>
      </c>
      <c r="C157" s="54"/>
      <c r="D157" s="50">
        <v>1</v>
      </c>
      <c r="E157" s="50">
        <v>1</v>
      </c>
      <c r="F157" s="50">
        <v>1</v>
      </c>
      <c r="G157" s="52">
        <v>1</v>
      </c>
      <c r="H157" s="51">
        <v>3</v>
      </c>
      <c r="I157" s="50">
        <v>3</v>
      </c>
      <c r="J157" s="51">
        <v>0</v>
      </c>
      <c r="K157" s="50">
        <v>0</v>
      </c>
      <c r="L157" s="50">
        <v>1</v>
      </c>
      <c r="M157" s="50">
        <v>4</v>
      </c>
      <c r="N157" s="50">
        <v>2</v>
      </c>
      <c r="O157" s="50">
        <v>2</v>
      </c>
      <c r="P157" s="50">
        <v>1</v>
      </c>
      <c r="Q157" s="52">
        <v>1</v>
      </c>
    </row>
    <row r="158" spans="1:17" ht="17.100000000000001" customHeight="1">
      <c r="A158" s="96" t="s">
        <v>216</v>
      </c>
      <c r="B158" s="47" t="s">
        <v>215</v>
      </c>
      <c r="C158" s="54"/>
      <c r="D158" s="53">
        <v>0</v>
      </c>
      <c r="E158" s="53">
        <v>0</v>
      </c>
      <c r="F158" s="53">
        <v>1</v>
      </c>
      <c r="G158" s="59">
        <v>1</v>
      </c>
      <c r="H158" s="58">
        <v>2</v>
      </c>
      <c r="I158" s="53">
        <v>2</v>
      </c>
      <c r="J158" s="58">
        <v>0</v>
      </c>
      <c r="K158" s="53">
        <v>0</v>
      </c>
      <c r="L158" s="53">
        <v>0</v>
      </c>
      <c r="M158" s="53">
        <v>0</v>
      </c>
      <c r="N158" s="53">
        <v>0</v>
      </c>
      <c r="O158" s="53">
        <v>0</v>
      </c>
      <c r="P158" s="53">
        <v>0</v>
      </c>
      <c r="Q158" s="59">
        <v>0</v>
      </c>
    </row>
    <row r="159" spans="1:17" ht="17.100000000000001" customHeight="1">
      <c r="A159" s="96" t="s">
        <v>214</v>
      </c>
      <c r="B159" s="47" t="s">
        <v>213</v>
      </c>
      <c r="C159" s="54"/>
      <c r="D159" s="50">
        <v>0</v>
      </c>
      <c r="E159" s="50">
        <v>0</v>
      </c>
      <c r="F159" s="50">
        <v>2</v>
      </c>
      <c r="G159" s="52">
        <v>2</v>
      </c>
      <c r="H159" s="51">
        <v>1</v>
      </c>
      <c r="I159" s="50">
        <v>1</v>
      </c>
      <c r="J159" s="51">
        <v>0</v>
      </c>
      <c r="K159" s="50">
        <v>0</v>
      </c>
      <c r="L159" s="50">
        <v>0</v>
      </c>
      <c r="M159" s="50">
        <v>0</v>
      </c>
      <c r="N159" s="50">
        <v>1</v>
      </c>
      <c r="O159" s="50">
        <v>1</v>
      </c>
      <c r="P159" s="50">
        <v>0</v>
      </c>
      <c r="Q159" s="52">
        <v>0</v>
      </c>
    </row>
    <row r="160" spans="1:17" ht="17.100000000000001" customHeight="1">
      <c r="A160" s="97" t="s">
        <v>212</v>
      </c>
      <c r="B160" s="47" t="s">
        <v>42</v>
      </c>
      <c r="C160" s="54"/>
      <c r="D160" s="50">
        <v>7</v>
      </c>
      <c r="E160" s="50">
        <v>7</v>
      </c>
      <c r="F160" s="50">
        <v>8</v>
      </c>
      <c r="G160" s="52">
        <v>15</v>
      </c>
      <c r="H160" s="51">
        <v>7</v>
      </c>
      <c r="I160" s="50">
        <v>8</v>
      </c>
      <c r="J160" s="51">
        <v>1</v>
      </c>
      <c r="K160" s="50">
        <v>4</v>
      </c>
      <c r="L160" s="50">
        <v>2</v>
      </c>
      <c r="M160" s="50">
        <v>2</v>
      </c>
      <c r="N160" s="50">
        <v>7</v>
      </c>
      <c r="O160" s="50">
        <v>16</v>
      </c>
      <c r="P160" s="50">
        <v>1</v>
      </c>
      <c r="Q160" s="52">
        <v>1</v>
      </c>
    </row>
    <row r="161" spans="1:17" ht="17.100000000000001" customHeight="1">
      <c r="A161" s="96" t="s">
        <v>211</v>
      </c>
      <c r="B161" s="47" t="s">
        <v>210</v>
      </c>
      <c r="C161" s="54"/>
      <c r="D161" s="53">
        <v>0</v>
      </c>
      <c r="E161" s="53">
        <v>0</v>
      </c>
      <c r="F161" s="53">
        <v>1</v>
      </c>
      <c r="G161" s="59">
        <v>1</v>
      </c>
      <c r="H161" s="58">
        <v>0</v>
      </c>
      <c r="I161" s="53">
        <v>0</v>
      </c>
      <c r="J161" s="58">
        <v>0</v>
      </c>
      <c r="K161" s="53">
        <v>0</v>
      </c>
      <c r="L161" s="53">
        <v>0</v>
      </c>
      <c r="M161" s="53">
        <v>0</v>
      </c>
      <c r="N161" s="53">
        <v>0</v>
      </c>
      <c r="O161" s="53">
        <v>0</v>
      </c>
      <c r="P161" s="53">
        <v>0</v>
      </c>
      <c r="Q161" s="59">
        <v>0</v>
      </c>
    </row>
    <row r="162" spans="1:17" ht="17.100000000000001" customHeight="1">
      <c r="A162" s="96" t="s">
        <v>209</v>
      </c>
      <c r="B162" s="47" t="s">
        <v>208</v>
      </c>
      <c r="C162" s="54"/>
      <c r="D162" s="53">
        <v>2</v>
      </c>
      <c r="E162" s="53">
        <v>2</v>
      </c>
      <c r="F162" s="53">
        <v>0</v>
      </c>
      <c r="G162" s="59">
        <v>0</v>
      </c>
      <c r="H162" s="58">
        <v>3</v>
      </c>
      <c r="I162" s="53">
        <v>4</v>
      </c>
      <c r="J162" s="58">
        <v>1</v>
      </c>
      <c r="K162" s="53">
        <v>4</v>
      </c>
      <c r="L162" s="53">
        <v>0</v>
      </c>
      <c r="M162" s="53">
        <v>0</v>
      </c>
      <c r="N162" s="53">
        <v>1</v>
      </c>
      <c r="O162" s="53">
        <v>1</v>
      </c>
      <c r="P162" s="53">
        <v>0</v>
      </c>
      <c r="Q162" s="59">
        <v>0</v>
      </c>
    </row>
    <row r="163" spans="1:17" ht="17.100000000000001" customHeight="1">
      <c r="A163" s="96" t="s">
        <v>207</v>
      </c>
      <c r="B163" s="47" t="s">
        <v>206</v>
      </c>
      <c r="C163" s="54"/>
      <c r="D163" s="53">
        <v>4</v>
      </c>
      <c r="E163" s="53">
        <v>4</v>
      </c>
      <c r="F163" s="53">
        <v>6</v>
      </c>
      <c r="G163" s="59">
        <v>13</v>
      </c>
      <c r="H163" s="58">
        <v>2</v>
      </c>
      <c r="I163" s="53">
        <v>2</v>
      </c>
      <c r="J163" s="58">
        <v>0</v>
      </c>
      <c r="K163" s="53">
        <v>0</v>
      </c>
      <c r="L163" s="53">
        <v>2</v>
      </c>
      <c r="M163" s="53">
        <v>2</v>
      </c>
      <c r="N163" s="53">
        <v>6</v>
      </c>
      <c r="O163" s="53">
        <v>15</v>
      </c>
      <c r="P163" s="50">
        <v>1</v>
      </c>
      <c r="Q163" s="52">
        <v>1</v>
      </c>
    </row>
    <row r="164" spans="1:17" ht="17.100000000000001" customHeight="1">
      <c r="A164" s="96" t="s">
        <v>205</v>
      </c>
      <c r="B164" s="47" t="s">
        <v>204</v>
      </c>
      <c r="C164" s="54"/>
      <c r="D164" s="53">
        <v>0</v>
      </c>
      <c r="E164" s="53">
        <v>0</v>
      </c>
      <c r="F164" s="53">
        <v>1</v>
      </c>
      <c r="G164" s="59">
        <v>1</v>
      </c>
      <c r="H164" s="58">
        <v>0</v>
      </c>
      <c r="I164" s="53">
        <v>0</v>
      </c>
      <c r="J164" s="58">
        <v>0</v>
      </c>
      <c r="K164" s="53">
        <v>0</v>
      </c>
      <c r="L164" s="53">
        <v>0</v>
      </c>
      <c r="M164" s="53">
        <v>0</v>
      </c>
      <c r="N164" s="53">
        <v>0</v>
      </c>
      <c r="O164" s="53">
        <v>0</v>
      </c>
      <c r="P164" s="53">
        <v>0</v>
      </c>
      <c r="Q164" s="59">
        <v>0</v>
      </c>
    </row>
    <row r="165" spans="1:17" ht="17.100000000000001" customHeight="1">
      <c r="A165" s="96" t="s">
        <v>203</v>
      </c>
      <c r="B165" s="47" t="s">
        <v>202</v>
      </c>
      <c r="C165" s="54"/>
      <c r="D165" s="53">
        <v>0</v>
      </c>
      <c r="E165" s="53">
        <v>0</v>
      </c>
      <c r="F165" s="53">
        <v>0</v>
      </c>
      <c r="G165" s="59">
        <v>0</v>
      </c>
      <c r="H165" s="58">
        <v>0</v>
      </c>
      <c r="I165" s="53">
        <v>0</v>
      </c>
      <c r="J165" s="58">
        <v>0</v>
      </c>
      <c r="K165" s="53">
        <v>0</v>
      </c>
      <c r="L165" s="53">
        <v>0</v>
      </c>
      <c r="M165" s="53">
        <v>0</v>
      </c>
      <c r="N165" s="53">
        <v>0</v>
      </c>
      <c r="O165" s="53">
        <v>0</v>
      </c>
      <c r="P165" s="53">
        <v>0</v>
      </c>
      <c r="Q165" s="59">
        <v>0</v>
      </c>
    </row>
    <row r="166" spans="1:17" ht="17.100000000000001" customHeight="1">
      <c r="A166" s="96" t="s">
        <v>201</v>
      </c>
      <c r="B166" s="47" t="s">
        <v>200</v>
      </c>
      <c r="C166" s="54"/>
      <c r="D166" s="53">
        <v>0</v>
      </c>
      <c r="E166" s="53">
        <v>0</v>
      </c>
      <c r="F166" s="53">
        <v>0</v>
      </c>
      <c r="G166" s="59">
        <v>0</v>
      </c>
      <c r="H166" s="58">
        <v>1</v>
      </c>
      <c r="I166" s="53">
        <v>1</v>
      </c>
      <c r="J166" s="58">
        <v>0</v>
      </c>
      <c r="K166" s="53">
        <v>0</v>
      </c>
      <c r="L166" s="53">
        <v>0</v>
      </c>
      <c r="M166" s="53">
        <v>0</v>
      </c>
      <c r="N166" s="53">
        <v>0</v>
      </c>
      <c r="O166" s="53">
        <v>0</v>
      </c>
      <c r="P166" s="53">
        <v>0</v>
      </c>
      <c r="Q166" s="59">
        <v>0</v>
      </c>
    </row>
    <row r="167" spans="1:17" ht="17.100000000000001" customHeight="1">
      <c r="A167" s="96" t="s">
        <v>199</v>
      </c>
      <c r="B167" s="47" t="s">
        <v>198</v>
      </c>
      <c r="C167" s="54"/>
      <c r="D167" s="53">
        <v>1</v>
      </c>
      <c r="E167" s="53">
        <v>1</v>
      </c>
      <c r="F167" s="50">
        <v>0</v>
      </c>
      <c r="G167" s="52">
        <v>0</v>
      </c>
      <c r="H167" s="58">
        <v>1</v>
      </c>
      <c r="I167" s="53">
        <v>1</v>
      </c>
      <c r="J167" s="51">
        <v>0</v>
      </c>
      <c r="K167" s="50">
        <v>0</v>
      </c>
      <c r="L167" s="50">
        <v>0</v>
      </c>
      <c r="M167" s="50">
        <v>0</v>
      </c>
      <c r="N167" s="50">
        <v>0</v>
      </c>
      <c r="O167" s="50">
        <v>0</v>
      </c>
      <c r="P167" s="50">
        <v>0</v>
      </c>
      <c r="Q167" s="52">
        <v>0</v>
      </c>
    </row>
    <row r="168" spans="1:17" ht="17.100000000000001" customHeight="1">
      <c r="A168" s="96" t="s">
        <v>197</v>
      </c>
      <c r="B168" s="47" t="s">
        <v>196</v>
      </c>
      <c r="C168" s="54"/>
      <c r="D168" s="53">
        <v>0</v>
      </c>
      <c r="E168" s="53">
        <v>0</v>
      </c>
      <c r="F168" s="53">
        <v>0</v>
      </c>
      <c r="G168" s="59">
        <v>0</v>
      </c>
      <c r="H168" s="51">
        <v>0</v>
      </c>
      <c r="I168" s="50">
        <v>0</v>
      </c>
      <c r="J168" s="51">
        <v>0</v>
      </c>
      <c r="K168" s="50">
        <v>0</v>
      </c>
      <c r="L168" s="53">
        <v>0</v>
      </c>
      <c r="M168" s="53">
        <v>0</v>
      </c>
      <c r="N168" s="50">
        <v>0</v>
      </c>
      <c r="O168" s="50">
        <v>0</v>
      </c>
      <c r="P168" s="50">
        <v>0</v>
      </c>
      <c r="Q168" s="52">
        <v>0</v>
      </c>
    </row>
    <row r="169" spans="1:17" ht="17.100000000000001" customHeight="1">
      <c r="A169" s="97" t="s">
        <v>195</v>
      </c>
      <c r="B169" s="99" t="s">
        <v>40</v>
      </c>
      <c r="C169" s="118"/>
      <c r="D169" s="53">
        <v>74</v>
      </c>
      <c r="E169" s="53">
        <v>220</v>
      </c>
      <c r="F169" s="53">
        <v>77</v>
      </c>
      <c r="G169" s="59">
        <v>253</v>
      </c>
      <c r="H169" s="58">
        <v>92</v>
      </c>
      <c r="I169" s="53">
        <v>148</v>
      </c>
      <c r="J169" s="58">
        <v>30</v>
      </c>
      <c r="K169" s="53">
        <v>45</v>
      </c>
      <c r="L169" s="53">
        <v>24</v>
      </c>
      <c r="M169" s="53">
        <v>43</v>
      </c>
      <c r="N169" s="50">
        <v>62</v>
      </c>
      <c r="O169" s="50">
        <v>85</v>
      </c>
      <c r="P169" s="50">
        <v>17</v>
      </c>
      <c r="Q169" s="52">
        <v>66</v>
      </c>
    </row>
    <row r="170" spans="1:17" ht="17.100000000000001" customHeight="1">
      <c r="A170" s="96" t="s">
        <v>194</v>
      </c>
      <c r="B170" s="47" t="s">
        <v>193</v>
      </c>
      <c r="C170" s="54"/>
      <c r="D170" s="53">
        <v>0</v>
      </c>
      <c r="E170" s="53">
        <v>0</v>
      </c>
      <c r="F170" s="53">
        <v>0</v>
      </c>
      <c r="G170" s="59">
        <v>0</v>
      </c>
      <c r="H170" s="58">
        <v>0</v>
      </c>
      <c r="I170" s="53">
        <v>0</v>
      </c>
      <c r="J170" s="58">
        <v>0</v>
      </c>
      <c r="K170" s="53">
        <v>0</v>
      </c>
      <c r="L170" s="50">
        <v>0</v>
      </c>
      <c r="M170" s="50">
        <v>0</v>
      </c>
      <c r="N170" s="50">
        <v>0</v>
      </c>
      <c r="O170" s="50">
        <v>0</v>
      </c>
      <c r="P170" s="50">
        <v>0</v>
      </c>
      <c r="Q170" s="52">
        <v>0</v>
      </c>
    </row>
    <row r="171" spans="1:17" ht="17.100000000000001" customHeight="1">
      <c r="A171" s="96" t="s">
        <v>192</v>
      </c>
      <c r="B171" s="47" t="s">
        <v>191</v>
      </c>
      <c r="C171" s="54"/>
      <c r="D171" s="53">
        <v>4</v>
      </c>
      <c r="E171" s="53">
        <v>5</v>
      </c>
      <c r="F171" s="53">
        <v>1</v>
      </c>
      <c r="G171" s="59">
        <v>1</v>
      </c>
      <c r="H171" s="58">
        <v>1</v>
      </c>
      <c r="I171" s="53">
        <v>1</v>
      </c>
      <c r="J171" s="58">
        <v>2</v>
      </c>
      <c r="K171" s="53">
        <v>3</v>
      </c>
      <c r="L171" s="50">
        <v>0</v>
      </c>
      <c r="M171" s="50">
        <v>0</v>
      </c>
      <c r="N171" s="50">
        <v>4</v>
      </c>
      <c r="O171" s="50">
        <v>4</v>
      </c>
      <c r="P171" s="50">
        <v>0</v>
      </c>
      <c r="Q171" s="52">
        <v>0</v>
      </c>
    </row>
    <row r="172" spans="1:17" ht="17.100000000000001" customHeight="1">
      <c r="A172" s="96" t="s">
        <v>190</v>
      </c>
      <c r="B172" s="47" t="s">
        <v>189</v>
      </c>
      <c r="C172" s="54"/>
      <c r="D172" s="53">
        <v>5</v>
      </c>
      <c r="E172" s="53">
        <v>5</v>
      </c>
      <c r="F172" s="53">
        <v>6</v>
      </c>
      <c r="G172" s="59">
        <v>7</v>
      </c>
      <c r="H172" s="58">
        <v>4</v>
      </c>
      <c r="I172" s="53">
        <v>4</v>
      </c>
      <c r="J172" s="58">
        <v>2</v>
      </c>
      <c r="K172" s="53">
        <v>2</v>
      </c>
      <c r="L172" s="50">
        <v>3</v>
      </c>
      <c r="M172" s="50">
        <v>6</v>
      </c>
      <c r="N172" s="53">
        <v>6</v>
      </c>
      <c r="O172" s="53">
        <v>9</v>
      </c>
      <c r="P172" s="50">
        <v>2</v>
      </c>
      <c r="Q172" s="52">
        <v>12</v>
      </c>
    </row>
    <row r="173" spans="1:17" ht="17.100000000000001" customHeight="1">
      <c r="A173" s="96" t="s">
        <v>188</v>
      </c>
      <c r="B173" s="47" t="s">
        <v>187</v>
      </c>
      <c r="C173" s="54"/>
      <c r="D173" s="53">
        <v>8</v>
      </c>
      <c r="E173" s="53">
        <v>13</v>
      </c>
      <c r="F173" s="53">
        <v>5</v>
      </c>
      <c r="G173" s="59">
        <v>5</v>
      </c>
      <c r="H173" s="58">
        <v>11</v>
      </c>
      <c r="I173" s="53">
        <v>14</v>
      </c>
      <c r="J173" s="58">
        <v>3</v>
      </c>
      <c r="K173" s="53">
        <v>3</v>
      </c>
      <c r="L173" s="53">
        <v>1</v>
      </c>
      <c r="M173" s="53">
        <v>1</v>
      </c>
      <c r="N173" s="53">
        <v>7</v>
      </c>
      <c r="O173" s="53">
        <v>16</v>
      </c>
      <c r="P173" s="53">
        <v>0</v>
      </c>
      <c r="Q173" s="59">
        <v>0</v>
      </c>
    </row>
    <row r="174" spans="1:17" ht="17.100000000000001" customHeight="1">
      <c r="A174" s="96" t="s">
        <v>186</v>
      </c>
      <c r="B174" s="47" t="s">
        <v>185</v>
      </c>
      <c r="C174" s="54"/>
      <c r="D174" s="53">
        <v>7</v>
      </c>
      <c r="E174" s="53">
        <v>11</v>
      </c>
      <c r="F174" s="53">
        <v>6</v>
      </c>
      <c r="G174" s="59">
        <v>7</v>
      </c>
      <c r="H174" s="58">
        <v>13</v>
      </c>
      <c r="I174" s="53">
        <v>13</v>
      </c>
      <c r="J174" s="58">
        <v>4</v>
      </c>
      <c r="K174" s="53">
        <v>9</v>
      </c>
      <c r="L174" s="50">
        <v>2</v>
      </c>
      <c r="M174" s="50">
        <v>2</v>
      </c>
      <c r="N174" s="50">
        <v>5</v>
      </c>
      <c r="O174" s="50">
        <v>6</v>
      </c>
      <c r="P174" s="53">
        <v>0</v>
      </c>
      <c r="Q174" s="59">
        <v>0</v>
      </c>
    </row>
    <row r="175" spans="1:17" ht="17.100000000000001" customHeight="1">
      <c r="A175" s="96" t="s">
        <v>184</v>
      </c>
      <c r="B175" s="47" t="s">
        <v>183</v>
      </c>
      <c r="C175" s="54"/>
      <c r="D175" s="53">
        <v>13</v>
      </c>
      <c r="E175" s="53">
        <v>18</v>
      </c>
      <c r="F175" s="50">
        <v>12</v>
      </c>
      <c r="G175" s="52">
        <v>13</v>
      </c>
      <c r="H175" s="58">
        <v>7</v>
      </c>
      <c r="I175" s="53">
        <v>7</v>
      </c>
      <c r="J175" s="51">
        <v>1</v>
      </c>
      <c r="K175" s="50">
        <v>1</v>
      </c>
      <c r="L175" s="50">
        <v>4</v>
      </c>
      <c r="M175" s="50">
        <v>8</v>
      </c>
      <c r="N175" s="50">
        <v>5</v>
      </c>
      <c r="O175" s="50">
        <v>8</v>
      </c>
      <c r="P175" s="50">
        <v>2</v>
      </c>
      <c r="Q175" s="52">
        <v>2</v>
      </c>
    </row>
    <row r="176" spans="1:17" ht="17.100000000000001" customHeight="1">
      <c r="A176" s="96" t="s">
        <v>182</v>
      </c>
      <c r="B176" s="47" t="s">
        <v>181</v>
      </c>
      <c r="C176" s="54"/>
      <c r="D176" s="53">
        <v>0</v>
      </c>
      <c r="E176" s="53">
        <v>0</v>
      </c>
      <c r="F176" s="53">
        <v>0</v>
      </c>
      <c r="G176" s="59">
        <v>0</v>
      </c>
      <c r="H176" s="58">
        <v>0</v>
      </c>
      <c r="I176" s="53">
        <v>0</v>
      </c>
      <c r="J176" s="58">
        <v>0</v>
      </c>
      <c r="K176" s="53">
        <v>0</v>
      </c>
      <c r="L176" s="53">
        <v>0</v>
      </c>
      <c r="M176" s="53">
        <v>0</v>
      </c>
      <c r="N176" s="50">
        <v>0</v>
      </c>
      <c r="O176" s="50">
        <v>0</v>
      </c>
      <c r="P176" s="50">
        <v>0</v>
      </c>
      <c r="Q176" s="52">
        <v>0</v>
      </c>
    </row>
    <row r="177" spans="1:18" ht="17.100000000000001" customHeight="1">
      <c r="A177" s="96" t="s">
        <v>180</v>
      </c>
      <c r="B177" s="47" t="s">
        <v>179</v>
      </c>
      <c r="C177" s="54"/>
      <c r="D177" s="53">
        <v>5</v>
      </c>
      <c r="E177" s="53">
        <v>75</v>
      </c>
      <c r="F177" s="53">
        <v>5</v>
      </c>
      <c r="G177" s="59">
        <v>6</v>
      </c>
      <c r="H177" s="51">
        <v>3</v>
      </c>
      <c r="I177" s="50">
        <v>3</v>
      </c>
      <c r="J177" s="51">
        <v>0</v>
      </c>
      <c r="K177" s="50">
        <v>0</v>
      </c>
      <c r="L177" s="50">
        <v>3</v>
      </c>
      <c r="M177" s="50">
        <v>10</v>
      </c>
      <c r="N177" s="50">
        <v>3</v>
      </c>
      <c r="O177" s="50">
        <v>3</v>
      </c>
      <c r="P177" s="50">
        <v>2</v>
      </c>
      <c r="Q177" s="52">
        <v>14</v>
      </c>
    </row>
    <row r="178" spans="1:18" ht="17.100000000000001" customHeight="1">
      <c r="A178" s="96" t="s">
        <v>178</v>
      </c>
      <c r="B178" s="47" t="s">
        <v>177</v>
      </c>
      <c r="C178" s="54"/>
      <c r="D178" s="53">
        <v>4</v>
      </c>
      <c r="E178" s="53">
        <v>4</v>
      </c>
      <c r="F178" s="53">
        <v>5</v>
      </c>
      <c r="G178" s="59">
        <v>6</v>
      </c>
      <c r="H178" s="51">
        <v>8</v>
      </c>
      <c r="I178" s="50">
        <v>11</v>
      </c>
      <c r="J178" s="51">
        <v>4</v>
      </c>
      <c r="K178" s="50">
        <v>6</v>
      </c>
      <c r="L178" s="50">
        <v>2</v>
      </c>
      <c r="M178" s="50">
        <v>3</v>
      </c>
      <c r="N178" s="50">
        <v>6</v>
      </c>
      <c r="O178" s="50">
        <v>9</v>
      </c>
      <c r="P178" s="50">
        <v>3</v>
      </c>
      <c r="Q178" s="52">
        <v>5</v>
      </c>
    </row>
    <row r="179" spans="1:18" ht="17.100000000000001" customHeight="1">
      <c r="A179" s="96" t="s">
        <v>176</v>
      </c>
      <c r="B179" s="47" t="s">
        <v>175</v>
      </c>
      <c r="C179" s="54"/>
      <c r="D179" s="53">
        <v>3</v>
      </c>
      <c r="E179" s="53">
        <v>3</v>
      </c>
      <c r="F179" s="53">
        <v>8</v>
      </c>
      <c r="G179" s="59">
        <v>8</v>
      </c>
      <c r="H179" s="51">
        <v>8</v>
      </c>
      <c r="I179" s="50">
        <v>16</v>
      </c>
      <c r="J179" s="51">
        <v>4</v>
      </c>
      <c r="K179" s="50">
        <v>6</v>
      </c>
      <c r="L179" s="50">
        <v>3</v>
      </c>
      <c r="M179" s="50">
        <v>4</v>
      </c>
      <c r="N179" s="50">
        <v>11</v>
      </c>
      <c r="O179" s="50">
        <v>11</v>
      </c>
      <c r="P179" s="50">
        <v>5</v>
      </c>
      <c r="Q179" s="52">
        <v>17</v>
      </c>
    </row>
    <row r="180" spans="1:18" ht="17.100000000000001" customHeight="1">
      <c r="A180" s="96" t="s">
        <v>174</v>
      </c>
      <c r="B180" s="47" t="s">
        <v>173</v>
      </c>
      <c r="C180" s="54"/>
      <c r="D180" s="53">
        <v>25</v>
      </c>
      <c r="E180" s="53">
        <v>86</v>
      </c>
      <c r="F180" s="53">
        <v>25</v>
      </c>
      <c r="G180" s="59">
        <v>192</v>
      </c>
      <c r="H180" s="58">
        <v>37</v>
      </c>
      <c r="I180" s="53">
        <v>79</v>
      </c>
      <c r="J180" s="58">
        <v>9</v>
      </c>
      <c r="K180" s="53">
        <v>14</v>
      </c>
      <c r="L180" s="53">
        <v>6</v>
      </c>
      <c r="M180" s="53">
        <v>9</v>
      </c>
      <c r="N180" s="50">
        <v>14</v>
      </c>
      <c r="O180" s="50">
        <v>18</v>
      </c>
      <c r="P180" s="53">
        <v>3</v>
      </c>
      <c r="Q180" s="59">
        <v>16</v>
      </c>
    </row>
    <row r="181" spans="1:18" ht="17.100000000000001" customHeight="1">
      <c r="A181" s="96" t="s">
        <v>172</v>
      </c>
      <c r="B181" s="47" t="s">
        <v>171</v>
      </c>
      <c r="C181" s="54"/>
      <c r="D181" s="53">
        <v>0</v>
      </c>
      <c r="E181" s="53">
        <v>0</v>
      </c>
      <c r="F181" s="50">
        <v>4</v>
      </c>
      <c r="G181" s="52">
        <v>8</v>
      </c>
      <c r="H181" s="58">
        <v>0</v>
      </c>
      <c r="I181" s="53">
        <v>0</v>
      </c>
      <c r="J181" s="51">
        <v>1</v>
      </c>
      <c r="K181" s="50">
        <v>1</v>
      </c>
      <c r="L181" s="53">
        <v>0</v>
      </c>
      <c r="M181" s="53">
        <v>0</v>
      </c>
      <c r="N181" s="50">
        <v>1</v>
      </c>
      <c r="O181" s="50">
        <v>1</v>
      </c>
      <c r="P181" s="50">
        <v>0</v>
      </c>
      <c r="Q181" s="52">
        <v>0</v>
      </c>
    </row>
    <row r="182" spans="1:18" ht="17.100000000000001" customHeight="1">
      <c r="A182" s="97" t="s">
        <v>170</v>
      </c>
      <c r="B182" s="47" t="s">
        <v>169</v>
      </c>
      <c r="C182" s="54"/>
      <c r="D182" s="53">
        <v>3</v>
      </c>
      <c r="E182" s="53">
        <v>3</v>
      </c>
      <c r="F182" s="53">
        <v>4</v>
      </c>
      <c r="G182" s="59">
        <v>4</v>
      </c>
      <c r="H182" s="51">
        <v>2</v>
      </c>
      <c r="I182" s="50">
        <v>2</v>
      </c>
      <c r="J182" s="51">
        <v>2</v>
      </c>
      <c r="K182" s="50">
        <v>2</v>
      </c>
      <c r="L182" s="50">
        <v>3</v>
      </c>
      <c r="M182" s="50">
        <v>3</v>
      </c>
      <c r="N182" s="50">
        <v>12</v>
      </c>
      <c r="O182" s="50">
        <v>13</v>
      </c>
      <c r="P182" s="50">
        <v>1</v>
      </c>
      <c r="Q182" s="52">
        <v>1</v>
      </c>
    </row>
    <row r="183" spans="1:18" ht="17.100000000000001" customHeight="1">
      <c r="A183" s="96" t="s">
        <v>168</v>
      </c>
      <c r="B183" s="47" t="s">
        <v>167</v>
      </c>
      <c r="C183" s="54"/>
      <c r="D183" s="53">
        <v>0</v>
      </c>
      <c r="E183" s="53">
        <v>0</v>
      </c>
      <c r="F183" s="53">
        <v>0</v>
      </c>
      <c r="G183" s="59">
        <v>0</v>
      </c>
      <c r="H183" s="58">
        <v>0</v>
      </c>
      <c r="I183" s="53">
        <v>0</v>
      </c>
      <c r="J183" s="58">
        <v>0</v>
      </c>
      <c r="K183" s="53">
        <v>0</v>
      </c>
      <c r="L183" s="53">
        <v>0</v>
      </c>
      <c r="M183" s="53">
        <v>0</v>
      </c>
      <c r="N183" s="53">
        <v>0</v>
      </c>
      <c r="O183" s="53">
        <v>0</v>
      </c>
      <c r="P183" s="53">
        <v>0</v>
      </c>
      <c r="Q183" s="59">
        <v>0</v>
      </c>
    </row>
    <row r="184" spans="1:18" ht="17.100000000000001" customHeight="1">
      <c r="A184" s="96" t="s">
        <v>166</v>
      </c>
      <c r="B184" s="47" t="s">
        <v>165</v>
      </c>
      <c r="C184" s="54"/>
      <c r="D184" s="53">
        <v>0</v>
      </c>
      <c r="E184" s="53">
        <v>0</v>
      </c>
      <c r="F184" s="53">
        <v>0</v>
      </c>
      <c r="G184" s="59">
        <v>0</v>
      </c>
      <c r="H184" s="58">
        <v>0</v>
      </c>
      <c r="I184" s="53">
        <v>0</v>
      </c>
      <c r="J184" s="58">
        <v>0</v>
      </c>
      <c r="K184" s="53">
        <v>0</v>
      </c>
      <c r="L184" s="53">
        <v>0</v>
      </c>
      <c r="M184" s="53">
        <v>0</v>
      </c>
      <c r="N184" s="53">
        <v>0</v>
      </c>
      <c r="O184" s="53">
        <v>0</v>
      </c>
      <c r="P184" s="53">
        <v>0</v>
      </c>
      <c r="Q184" s="59">
        <v>0</v>
      </c>
    </row>
    <row r="185" spans="1:18" ht="17.100000000000001" customHeight="1">
      <c r="A185" s="96" t="s">
        <v>164</v>
      </c>
      <c r="B185" s="47" t="s">
        <v>163</v>
      </c>
      <c r="C185" s="54"/>
      <c r="D185" s="53">
        <v>0</v>
      </c>
      <c r="E185" s="53">
        <v>0</v>
      </c>
      <c r="F185" s="53">
        <v>0</v>
      </c>
      <c r="G185" s="59">
        <v>0</v>
      </c>
      <c r="H185" s="58">
        <v>0</v>
      </c>
      <c r="I185" s="53">
        <v>0</v>
      </c>
      <c r="J185" s="58">
        <v>0</v>
      </c>
      <c r="K185" s="53">
        <v>0</v>
      </c>
      <c r="L185" s="50">
        <v>0</v>
      </c>
      <c r="M185" s="50">
        <v>0</v>
      </c>
      <c r="N185" s="53">
        <v>1</v>
      </c>
      <c r="O185" s="53">
        <v>2</v>
      </c>
      <c r="P185" s="53">
        <v>1</v>
      </c>
      <c r="Q185" s="59">
        <v>1</v>
      </c>
    </row>
    <row r="186" spans="1:18" ht="17.100000000000001" customHeight="1">
      <c r="A186" s="96" t="s">
        <v>162</v>
      </c>
      <c r="B186" s="47" t="s">
        <v>161</v>
      </c>
      <c r="C186" s="54"/>
      <c r="D186" s="53">
        <v>0</v>
      </c>
      <c r="E186" s="50">
        <v>0</v>
      </c>
      <c r="F186" s="50">
        <v>0</v>
      </c>
      <c r="G186" s="52">
        <v>0</v>
      </c>
      <c r="H186" s="51">
        <v>0</v>
      </c>
      <c r="I186" s="50">
        <v>0</v>
      </c>
      <c r="J186" s="51">
        <v>0</v>
      </c>
      <c r="K186" s="50">
        <v>0</v>
      </c>
      <c r="L186" s="50">
        <v>0</v>
      </c>
      <c r="M186" s="50">
        <v>0</v>
      </c>
      <c r="N186" s="50">
        <v>1</v>
      </c>
      <c r="O186" s="50">
        <v>1</v>
      </c>
      <c r="P186" s="50">
        <v>0</v>
      </c>
      <c r="Q186" s="52">
        <v>0</v>
      </c>
    </row>
    <row r="187" spans="1:18" ht="17.100000000000001" customHeight="1">
      <c r="A187" s="117" t="s">
        <v>160</v>
      </c>
      <c r="B187" s="116" t="s">
        <v>159</v>
      </c>
      <c r="C187" s="115"/>
      <c r="D187" s="113">
        <v>0</v>
      </c>
      <c r="E187" s="113">
        <v>0</v>
      </c>
      <c r="F187" s="113">
        <v>0</v>
      </c>
      <c r="G187" s="112">
        <v>0</v>
      </c>
      <c r="H187" s="114">
        <v>0</v>
      </c>
      <c r="I187" s="113">
        <v>0</v>
      </c>
      <c r="J187" s="114">
        <v>0</v>
      </c>
      <c r="K187" s="113">
        <v>0</v>
      </c>
      <c r="L187" s="113">
        <v>0</v>
      </c>
      <c r="M187" s="113">
        <v>0</v>
      </c>
      <c r="N187" s="55">
        <v>0</v>
      </c>
      <c r="O187" s="55">
        <v>0</v>
      </c>
      <c r="P187" s="113">
        <v>0</v>
      </c>
      <c r="Q187" s="112">
        <v>0</v>
      </c>
    </row>
    <row r="188" spans="1:18" ht="17.100000000000001" customHeight="1" thickBot="1">
      <c r="A188" s="94" t="s">
        <v>158</v>
      </c>
      <c r="B188" s="39" t="s">
        <v>157</v>
      </c>
      <c r="C188" s="46"/>
      <c r="D188" s="43">
        <v>3</v>
      </c>
      <c r="E188" s="43">
        <v>3</v>
      </c>
      <c r="F188" s="43">
        <v>4</v>
      </c>
      <c r="G188" s="45">
        <v>4</v>
      </c>
      <c r="H188" s="44">
        <v>2</v>
      </c>
      <c r="I188" s="43">
        <v>2</v>
      </c>
      <c r="J188" s="44">
        <v>2</v>
      </c>
      <c r="K188" s="43">
        <v>2</v>
      </c>
      <c r="L188" s="43">
        <v>3</v>
      </c>
      <c r="M188" s="43">
        <v>3</v>
      </c>
      <c r="N188" s="42">
        <v>10</v>
      </c>
      <c r="O188" s="42">
        <v>10</v>
      </c>
      <c r="P188" s="43">
        <v>0</v>
      </c>
      <c r="Q188" s="45">
        <v>0</v>
      </c>
    </row>
    <row r="189" spans="1:18" s="88" customFormat="1" ht="11.25" customHeight="1">
      <c r="A189" s="109"/>
    </row>
    <row r="190" spans="1:18" ht="22.5" customHeight="1">
      <c r="A190" s="297" t="s">
        <v>148</v>
      </c>
      <c r="B190" s="297"/>
      <c r="C190" s="297"/>
      <c r="D190" s="297"/>
      <c r="E190" s="297"/>
      <c r="F190" s="297"/>
      <c r="G190" s="297"/>
      <c r="H190" s="338" t="s">
        <v>147</v>
      </c>
      <c r="I190" s="338"/>
      <c r="J190" s="338"/>
      <c r="K190" s="338"/>
      <c r="L190" s="338"/>
      <c r="M190" s="338"/>
      <c r="N190" s="338"/>
      <c r="O190" s="338"/>
      <c r="P190" s="338"/>
      <c r="Q190" s="338"/>
      <c r="R190" s="108"/>
    </row>
    <row r="191" spans="1:18" ht="13.5" customHeight="1" thickBot="1"/>
    <row r="192" spans="1:18" s="100" customFormat="1" ht="14.1" customHeight="1">
      <c r="A192" s="318" t="s">
        <v>146</v>
      </c>
      <c r="B192" s="318"/>
      <c r="C192" s="107"/>
      <c r="D192" s="335" t="s">
        <v>156</v>
      </c>
      <c r="E192" s="336"/>
      <c r="F192" s="336"/>
      <c r="G192" s="336"/>
      <c r="H192" s="323" t="s">
        <v>144</v>
      </c>
      <c r="I192" s="323"/>
      <c r="J192" s="323"/>
      <c r="K192" s="323"/>
      <c r="L192" s="323"/>
      <c r="M192" s="323"/>
      <c r="N192" s="323"/>
      <c r="O192" s="323"/>
      <c r="P192" s="323"/>
      <c r="Q192" s="323"/>
    </row>
    <row r="193" spans="1:17" s="100" customFormat="1" ht="15" customHeight="1">
      <c r="A193" s="319"/>
      <c r="B193" s="319"/>
      <c r="C193" s="104"/>
      <c r="D193" s="333" t="s">
        <v>155</v>
      </c>
      <c r="E193" s="333"/>
      <c r="F193" s="328" t="s">
        <v>154</v>
      </c>
      <c r="G193" s="331"/>
      <c r="H193" s="327" t="s">
        <v>153</v>
      </c>
      <c r="I193" s="328"/>
      <c r="J193" s="328" t="s">
        <v>152</v>
      </c>
      <c r="K193" s="328"/>
      <c r="L193" s="328" t="s">
        <v>151</v>
      </c>
      <c r="M193" s="328"/>
      <c r="N193" s="328" t="s">
        <v>150</v>
      </c>
      <c r="O193" s="328"/>
      <c r="P193" s="328" t="s">
        <v>149</v>
      </c>
      <c r="Q193" s="331"/>
    </row>
    <row r="194" spans="1:17" s="100" customFormat="1" ht="20.100000000000001" customHeight="1">
      <c r="A194" s="319"/>
      <c r="B194" s="319"/>
      <c r="C194" s="104"/>
      <c r="D194" s="313" t="s">
        <v>136</v>
      </c>
      <c r="E194" s="329" t="s">
        <v>135</v>
      </c>
      <c r="F194" s="313" t="s">
        <v>134</v>
      </c>
      <c r="G194" s="314" t="s">
        <v>135</v>
      </c>
      <c r="H194" s="316" t="s">
        <v>134</v>
      </c>
      <c r="I194" s="317" t="s">
        <v>133</v>
      </c>
      <c r="J194" s="316" t="s">
        <v>134</v>
      </c>
      <c r="K194" s="317" t="s">
        <v>133</v>
      </c>
      <c r="L194" s="313" t="s">
        <v>134</v>
      </c>
      <c r="M194" s="317" t="s">
        <v>133</v>
      </c>
      <c r="N194" s="313" t="s">
        <v>134</v>
      </c>
      <c r="O194" s="317" t="s">
        <v>133</v>
      </c>
      <c r="P194" s="313" t="s">
        <v>134</v>
      </c>
      <c r="Q194" s="337" t="s">
        <v>133</v>
      </c>
    </row>
    <row r="195" spans="1:17" s="100" customFormat="1" ht="20.100000000000001" customHeight="1">
      <c r="A195" s="320"/>
      <c r="B195" s="320"/>
      <c r="C195" s="106"/>
      <c r="D195" s="313"/>
      <c r="E195" s="330"/>
      <c r="F195" s="313"/>
      <c r="G195" s="315"/>
      <c r="H195" s="316"/>
      <c r="I195" s="317"/>
      <c r="J195" s="316"/>
      <c r="K195" s="317"/>
      <c r="L195" s="313"/>
      <c r="M195" s="317"/>
      <c r="N195" s="313"/>
      <c r="O195" s="317"/>
      <c r="P195" s="313"/>
      <c r="Q195" s="337"/>
    </row>
    <row r="196" spans="1:17" ht="17.100000000000001" customHeight="1">
      <c r="A196" s="105" t="s">
        <v>132</v>
      </c>
      <c r="B196" s="65" t="s">
        <v>36</v>
      </c>
      <c r="C196" s="111"/>
      <c r="D196" s="68">
        <v>222</v>
      </c>
      <c r="E196" s="68">
        <v>272</v>
      </c>
      <c r="F196" s="68">
        <v>5</v>
      </c>
      <c r="G196" s="102">
        <v>5</v>
      </c>
      <c r="H196" s="103">
        <v>11</v>
      </c>
      <c r="I196" s="68">
        <v>11</v>
      </c>
      <c r="J196" s="103">
        <v>50</v>
      </c>
      <c r="K196" s="68">
        <v>90</v>
      </c>
      <c r="L196" s="68">
        <v>16</v>
      </c>
      <c r="M196" s="68">
        <v>16</v>
      </c>
      <c r="N196" s="68">
        <v>14</v>
      </c>
      <c r="O196" s="68">
        <v>14</v>
      </c>
      <c r="P196" s="68">
        <v>19</v>
      </c>
      <c r="Q196" s="102">
        <v>19</v>
      </c>
    </row>
    <row r="197" spans="1:17" ht="17.100000000000001" customHeight="1">
      <c r="A197" s="96" t="s">
        <v>131</v>
      </c>
      <c r="B197" s="47" t="s">
        <v>130</v>
      </c>
      <c r="C197" s="95"/>
      <c r="D197" s="53">
        <v>73</v>
      </c>
      <c r="E197" s="53">
        <v>81</v>
      </c>
      <c r="F197" s="53">
        <v>2</v>
      </c>
      <c r="G197" s="59">
        <v>2</v>
      </c>
      <c r="H197" s="58">
        <v>4</v>
      </c>
      <c r="I197" s="53">
        <v>4</v>
      </c>
      <c r="J197" s="58">
        <v>17</v>
      </c>
      <c r="K197" s="53">
        <v>22</v>
      </c>
      <c r="L197" s="53">
        <v>9</v>
      </c>
      <c r="M197" s="53">
        <v>9</v>
      </c>
      <c r="N197" s="53">
        <v>4</v>
      </c>
      <c r="O197" s="53">
        <v>4</v>
      </c>
      <c r="P197" s="50">
        <v>6</v>
      </c>
      <c r="Q197" s="52">
        <v>6</v>
      </c>
    </row>
    <row r="198" spans="1:17" ht="17.100000000000001" customHeight="1">
      <c r="A198" s="96" t="s">
        <v>129</v>
      </c>
      <c r="B198" s="47" t="s">
        <v>128</v>
      </c>
      <c r="C198" s="95"/>
      <c r="D198" s="53">
        <v>125</v>
      </c>
      <c r="E198" s="53">
        <v>131</v>
      </c>
      <c r="F198" s="53">
        <v>2</v>
      </c>
      <c r="G198" s="59">
        <v>2</v>
      </c>
      <c r="H198" s="58">
        <v>5</v>
      </c>
      <c r="I198" s="53">
        <v>5</v>
      </c>
      <c r="J198" s="58">
        <v>28</v>
      </c>
      <c r="K198" s="53">
        <v>30</v>
      </c>
      <c r="L198" s="53">
        <v>6</v>
      </c>
      <c r="M198" s="53">
        <v>6</v>
      </c>
      <c r="N198" s="53">
        <v>8</v>
      </c>
      <c r="O198" s="53">
        <v>8</v>
      </c>
      <c r="P198" s="50">
        <v>11</v>
      </c>
      <c r="Q198" s="52">
        <v>11</v>
      </c>
    </row>
    <row r="199" spans="1:17" ht="17.100000000000001" customHeight="1">
      <c r="A199" s="96" t="s">
        <v>127</v>
      </c>
      <c r="B199" s="47" t="s">
        <v>126</v>
      </c>
      <c r="C199" s="95"/>
      <c r="D199" s="53">
        <v>24</v>
      </c>
      <c r="E199" s="53">
        <v>60</v>
      </c>
      <c r="F199" s="53">
        <v>1</v>
      </c>
      <c r="G199" s="59">
        <v>1</v>
      </c>
      <c r="H199" s="58">
        <v>2</v>
      </c>
      <c r="I199" s="53">
        <v>2</v>
      </c>
      <c r="J199" s="58">
        <v>5</v>
      </c>
      <c r="K199" s="53">
        <v>38</v>
      </c>
      <c r="L199" s="53">
        <v>1</v>
      </c>
      <c r="M199" s="53">
        <v>1</v>
      </c>
      <c r="N199" s="53">
        <v>2</v>
      </c>
      <c r="O199" s="53">
        <v>2</v>
      </c>
      <c r="P199" s="50">
        <v>2</v>
      </c>
      <c r="Q199" s="52">
        <v>2</v>
      </c>
    </row>
    <row r="200" spans="1:17" ht="17.100000000000001" customHeight="1">
      <c r="A200" s="97" t="s">
        <v>125</v>
      </c>
      <c r="B200" s="47" t="s">
        <v>34</v>
      </c>
      <c r="C200" s="95"/>
      <c r="D200" s="53">
        <v>135</v>
      </c>
      <c r="E200" s="53">
        <v>183</v>
      </c>
      <c r="F200" s="53">
        <v>1</v>
      </c>
      <c r="G200" s="59">
        <v>1</v>
      </c>
      <c r="H200" s="51">
        <v>6</v>
      </c>
      <c r="I200" s="50">
        <v>7</v>
      </c>
      <c r="J200" s="51">
        <v>28</v>
      </c>
      <c r="K200" s="50">
        <v>42</v>
      </c>
      <c r="L200" s="50">
        <v>6</v>
      </c>
      <c r="M200" s="50">
        <v>6</v>
      </c>
      <c r="N200" s="50">
        <v>13</v>
      </c>
      <c r="O200" s="50">
        <v>19</v>
      </c>
      <c r="P200" s="50">
        <v>15</v>
      </c>
      <c r="Q200" s="52">
        <v>20</v>
      </c>
    </row>
    <row r="201" spans="1:17" ht="17.100000000000001" customHeight="1">
      <c r="A201" s="96" t="s">
        <v>124</v>
      </c>
      <c r="B201" s="47" t="s">
        <v>123</v>
      </c>
      <c r="C201" s="95"/>
      <c r="D201" s="53">
        <v>5</v>
      </c>
      <c r="E201" s="53">
        <v>5</v>
      </c>
      <c r="F201" s="53">
        <v>0</v>
      </c>
      <c r="G201" s="59">
        <v>0</v>
      </c>
      <c r="H201" s="51">
        <v>0</v>
      </c>
      <c r="I201" s="50">
        <v>0</v>
      </c>
      <c r="J201" s="51">
        <v>3</v>
      </c>
      <c r="K201" s="50">
        <v>3</v>
      </c>
      <c r="L201" s="50">
        <v>0</v>
      </c>
      <c r="M201" s="50">
        <v>0</v>
      </c>
      <c r="N201" s="50">
        <v>1</v>
      </c>
      <c r="O201" s="50">
        <v>1</v>
      </c>
      <c r="P201" s="50">
        <v>1</v>
      </c>
      <c r="Q201" s="52">
        <v>1</v>
      </c>
    </row>
    <row r="202" spans="1:17" ht="17.100000000000001" customHeight="1">
      <c r="A202" s="96" t="s">
        <v>122</v>
      </c>
      <c r="B202" s="47" t="s">
        <v>121</v>
      </c>
      <c r="C202" s="95"/>
      <c r="D202" s="50">
        <v>31</v>
      </c>
      <c r="E202" s="50">
        <v>31</v>
      </c>
      <c r="F202" s="50">
        <v>0</v>
      </c>
      <c r="G202" s="52">
        <v>0</v>
      </c>
      <c r="H202" s="51">
        <v>1</v>
      </c>
      <c r="I202" s="50">
        <v>1</v>
      </c>
      <c r="J202" s="51">
        <v>5</v>
      </c>
      <c r="K202" s="50">
        <v>5</v>
      </c>
      <c r="L202" s="50">
        <v>5</v>
      </c>
      <c r="M202" s="50">
        <v>5</v>
      </c>
      <c r="N202" s="50">
        <v>1</v>
      </c>
      <c r="O202" s="50">
        <v>1</v>
      </c>
      <c r="P202" s="50">
        <v>2</v>
      </c>
      <c r="Q202" s="52">
        <v>2</v>
      </c>
    </row>
    <row r="203" spans="1:17" ht="17.100000000000001" customHeight="1">
      <c r="A203" s="96" t="s">
        <v>120</v>
      </c>
      <c r="B203" s="47" t="s">
        <v>119</v>
      </c>
      <c r="C203" s="95"/>
      <c r="D203" s="50">
        <v>18</v>
      </c>
      <c r="E203" s="50">
        <v>29</v>
      </c>
      <c r="F203" s="50">
        <v>0</v>
      </c>
      <c r="G203" s="52">
        <v>0</v>
      </c>
      <c r="H203" s="51">
        <v>0</v>
      </c>
      <c r="I203" s="50">
        <v>0</v>
      </c>
      <c r="J203" s="51">
        <v>9</v>
      </c>
      <c r="K203" s="50">
        <v>20</v>
      </c>
      <c r="L203" s="50">
        <v>0</v>
      </c>
      <c r="M203" s="50">
        <v>0</v>
      </c>
      <c r="N203" s="50">
        <v>1</v>
      </c>
      <c r="O203" s="50">
        <v>1</v>
      </c>
      <c r="P203" s="50">
        <v>1</v>
      </c>
      <c r="Q203" s="52">
        <v>1</v>
      </c>
    </row>
    <row r="204" spans="1:17" ht="17.100000000000001" customHeight="1">
      <c r="A204" s="96" t="s">
        <v>118</v>
      </c>
      <c r="B204" s="47" t="s">
        <v>117</v>
      </c>
      <c r="C204" s="95"/>
      <c r="D204" s="50">
        <v>81</v>
      </c>
      <c r="E204" s="50">
        <v>118</v>
      </c>
      <c r="F204" s="50">
        <v>1</v>
      </c>
      <c r="G204" s="52">
        <v>1</v>
      </c>
      <c r="H204" s="51">
        <v>5</v>
      </c>
      <c r="I204" s="50">
        <v>6</v>
      </c>
      <c r="J204" s="51">
        <v>11</v>
      </c>
      <c r="K204" s="50">
        <v>14</v>
      </c>
      <c r="L204" s="50">
        <v>1</v>
      </c>
      <c r="M204" s="50">
        <v>1</v>
      </c>
      <c r="N204" s="50">
        <v>10</v>
      </c>
      <c r="O204" s="50">
        <v>16</v>
      </c>
      <c r="P204" s="50">
        <v>11</v>
      </c>
      <c r="Q204" s="52">
        <v>16</v>
      </c>
    </row>
    <row r="205" spans="1:17" ht="17.100000000000001" customHeight="1">
      <c r="A205" s="97" t="s">
        <v>116</v>
      </c>
      <c r="B205" s="47" t="s">
        <v>32</v>
      </c>
      <c r="C205" s="95"/>
      <c r="D205" s="53">
        <v>167</v>
      </c>
      <c r="E205" s="53">
        <v>266</v>
      </c>
      <c r="F205" s="53">
        <v>4</v>
      </c>
      <c r="G205" s="59">
        <v>4</v>
      </c>
      <c r="H205" s="58">
        <v>11</v>
      </c>
      <c r="I205" s="53">
        <v>20</v>
      </c>
      <c r="J205" s="58">
        <v>29</v>
      </c>
      <c r="K205" s="53">
        <v>66</v>
      </c>
      <c r="L205" s="53">
        <v>12</v>
      </c>
      <c r="M205" s="53">
        <v>17</v>
      </c>
      <c r="N205" s="53">
        <v>17</v>
      </c>
      <c r="O205" s="53">
        <v>29</v>
      </c>
      <c r="P205" s="53">
        <v>18</v>
      </c>
      <c r="Q205" s="59">
        <v>26</v>
      </c>
    </row>
    <row r="206" spans="1:17" ht="17.100000000000001" customHeight="1">
      <c r="A206" s="96" t="s">
        <v>115</v>
      </c>
      <c r="B206" s="47" t="s">
        <v>114</v>
      </c>
      <c r="C206" s="95"/>
      <c r="D206" s="50">
        <v>36</v>
      </c>
      <c r="E206" s="50">
        <v>45</v>
      </c>
      <c r="F206" s="50">
        <v>2</v>
      </c>
      <c r="G206" s="52">
        <v>2</v>
      </c>
      <c r="H206" s="51">
        <v>0</v>
      </c>
      <c r="I206" s="50">
        <v>0</v>
      </c>
      <c r="J206" s="51">
        <v>8</v>
      </c>
      <c r="K206" s="50">
        <v>9</v>
      </c>
      <c r="L206" s="50">
        <v>2</v>
      </c>
      <c r="M206" s="50">
        <v>2</v>
      </c>
      <c r="N206" s="50">
        <v>4</v>
      </c>
      <c r="O206" s="50">
        <v>10</v>
      </c>
      <c r="P206" s="50">
        <v>4</v>
      </c>
      <c r="Q206" s="52">
        <v>4</v>
      </c>
    </row>
    <row r="207" spans="1:17" ht="17.100000000000001" customHeight="1">
      <c r="A207" s="96" t="s">
        <v>113</v>
      </c>
      <c r="B207" s="47" t="s">
        <v>112</v>
      </c>
      <c r="C207" s="95"/>
      <c r="D207" s="50">
        <v>115</v>
      </c>
      <c r="E207" s="50">
        <v>178</v>
      </c>
      <c r="F207" s="50">
        <v>2</v>
      </c>
      <c r="G207" s="52">
        <v>2</v>
      </c>
      <c r="H207" s="51">
        <v>9</v>
      </c>
      <c r="I207" s="50">
        <v>18</v>
      </c>
      <c r="J207" s="51">
        <v>18</v>
      </c>
      <c r="K207" s="50">
        <v>32</v>
      </c>
      <c r="L207" s="50">
        <v>9</v>
      </c>
      <c r="M207" s="50">
        <v>14</v>
      </c>
      <c r="N207" s="50">
        <v>11</v>
      </c>
      <c r="O207" s="50">
        <v>16</v>
      </c>
      <c r="P207" s="50">
        <v>14</v>
      </c>
      <c r="Q207" s="52">
        <v>22</v>
      </c>
    </row>
    <row r="208" spans="1:17" ht="17.100000000000001" customHeight="1">
      <c r="A208" s="96" t="s">
        <v>111</v>
      </c>
      <c r="B208" s="47" t="s">
        <v>110</v>
      </c>
      <c r="C208" s="95"/>
      <c r="D208" s="53">
        <v>16</v>
      </c>
      <c r="E208" s="53">
        <v>43</v>
      </c>
      <c r="F208" s="53">
        <v>0</v>
      </c>
      <c r="G208" s="59">
        <v>0</v>
      </c>
      <c r="H208" s="58">
        <v>2</v>
      </c>
      <c r="I208" s="53">
        <v>2</v>
      </c>
      <c r="J208" s="58">
        <v>3</v>
      </c>
      <c r="K208" s="53">
        <v>25</v>
      </c>
      <c r="L208" s="53">
        <v>1</v>
      </c>
      <c r="M208" s="53">
        <v>1</v>
      </c>
      <c r="N208" s="53">
        <v>2</v>
      </c>
      <c r="O208" s="53">
        <v>3</v>
      </c>
      <c r="P208" s="53">
        <v>0</v>
      </c>
      <c r="Q208" s="59">
        <v>0</v>
      </c>
    </row>
    <row r="209" spans="1:17" ht="17.100000000000001" customHeight="1">
      <c r="A209" s="97" t="s">
        <v>109</v>
      </c>
      <c r="B209" s="47" t="s">
        <v>30</v>
      </c>
      <c r="C209" s="95"/>
      <c r="D209" s="53">
        <v>76</v>
      </c>
      <c r="E209" s="53">
        <v>187</v>
      </c>
      <c r="F209" s="53">
        <v>1</v>
      </c>
      <c r="G209" s="59">
        <v>3</v>
      </c>
      <c r="H209" s="58">
        <v>5</v>
      </c>
      <c r="I209" s="53">
        <v>23</v>
      </c>
      <c r="J209" s="58">
        <v>20</v>
      </c>
      <c r="K209" s="53">
        <v>55</v>
      </c>
      <c r="L209" s="53">
        <v>4</v>
      </c>
      <c r="M209" s="53">
        <v>4</v>
      </c>
      <c r="N209" s="53">
        <v>9</v>
      </c>
      <c r="O209" s="53">
        <v>15</v>
      </c>
      <c r="P209" s="53">
        <v>10</v>
      </c>
      <c r="Q209" s="59">
        <v>32</v>
      </c>
    </row>
    <row r="210" spans="1:17" ht="17.100000000000001" customHeight="1">
      <c r="A210" s="96" t="s">
        <v>108</v>
      </c>
      <c r="B210" s="47" t="s">
        <v>107</v>
      </c>
      <c r="C210" s="95"/>
      <c r="D210" s="53">
        <v>42</v>
      </c>
      <c r="E210" s="53">
        <v>123</v>
      </c>
      <c r="F210" s="53">
        <v>1</v>
      </c>
      <c r="G210" s="59">
        <v>3</v>
      </c>
      <c r="H210" s="58">
        <v>4</v>
      </c>
      <c r="I210" s="53">
        <v>20</v>
      </c>
      <c r="J210" s="58">
        <v>10</v>
      </c>
      <c r="K210" s="53">
        <v>41</v>
      </c>
      <c r="L210" s="53">
        <v>3</v>
      </c>
      <c r="M210" s="53">
        <v>3</v>
      </c>
      <c r="N210" s="53">
        <v>5</v>
      </c>
      <c r="O210" s="53">
        <v>9</v>
      </c>
      <c r="P210" s="50">
        <v>5</v>
      </c>
      <c r="Q210" s="52">
        <v>19</v>
      </c>
    </row>
    <row r="211" spans="1:17" ht="17.100000000000001" customHeight="1">
      <c r="A211" s="96" t="s">
        <v>106</v>
      </c>
      <c r="B211" s="47" t="s">
        <v>105</v>
      </c>
      <c r="C211" s="95"/>
      <c r="D211" s="53">
        <v>13</v>
      </c>
      <c r="E211" s="53">
        <v>30</v>
      </c>
      <c r="F211" s="53">
        <v>0</v>
      </c>
      <c r="G211" s="59">
        <v>0</v>
      </c>
      <c r="H211" s="58">
        <v>1</v>
      </c>
      <c r="I211" s="53">
        <v>3</v>
      </c>
      <c r="J211" s="58">
        <v>3</v>
      </c>
      <c r="K211" s="53">
        <v>3</v>
      </c>
      <c r="L211" s="53">
        <v>0</v>
      </c>
      <c r="M211" s="53">
        <v>0</v>
      </c>
      <c r="N211" s="53">
        <v>2</v>
      </c>
      <c r="O211" s="53">
        <v>2</v>
      </c>
      <c r="P211" s="53">
        <v>4</v>
      </c>
      <c r="Q211" s="59">
        <v>12</v>
      </c>
    </row>
    <row r="212" spans="1:17" ht="17.100000000000001" customHeight="1">
      <c r="A212" s="96" t="s">
        <v>104</v>
      </c>
      <c r="B212" s="47" t="s">
        <v>103</v>
      </c>
      <c r="C212" s="95"/>
      <c r="D212" s="53">
        <v>21</v>
      </c>
      <c r="E212" s="53">
        <v>34</v>
      </c>
      <c r="F212" s="53">
        <v>0</v>
      </c>
      <c r="G212" s="59">
        <v>0</v>
      </c>
      <c r="H212" s="58">
        <v>0</v>
      </c>
      <c r="I212" s="53">
        <v>0</v>
      </c>
      <c r="J212" s="58">
        <v>7</v>
      </c>
      <c r="K212" s="53">
        <v>11</v>
      </c>
      <c r="L212" s="53">
        <v>1</v>
      </c>
      <c r="M212" s="53">
        <v>1</v>
      </c>
      <c r="N212" s="53">
        <v>2</v>
      </c>
      <c r="O212" s="53">
        <v>4</v>
      </c>
      <c r="P212" s="53">
        <v>1</v>
      </c>
      <c r="Q212" s="59">
        <v>1</v>
      </c>
    </row>
    <row r="213" spans="1:17" ht="17.100000000000001" customHeight="1">
      <c r="A213" s="97" t="s">
        <v>102</v>
      </c>
      <c r="B213" s="47" t="s">
        <v>28</v>
      </c>
      <c r="C213" s="95"/>
      <c r="D213" s="53">
        <v>34</v>
      </c>
      <c r="E213" s="53">
        <v>64</v>
      </c>
      <c r="F213" s="53">
        <v>2</v>
      </c>
      <c r="G213" s="59">
        <v>2</v>
      </c>
      <c r="H213" s="58">
        <v>1</v>
      </c>
      <c r="I213" s="53">
        <v>6</v>
      </c>
      <c r="J213" s="58">
        <v>9</v>
      </c>
      <c r="K213" s="53">
        <v>13</v>
      </c>
      <c r="L213" s="53">
        <v>2</v>
      </c>
      <c r="M213" s="53">
        <v>2</v>
      </c>
      <c r="N213" s="53">
        <v>2</v>
      </c>
      <c r="O213" s="53">
        <v>2</v>
      </c>
      <c r="P213" s="53">
        <v>3</v>
      </c>
      <c r="Q213" s="59">
        <v>3</v>
      </c>
    </row>
    <row r="214" spans="1:17" ht="17.100000000000001" customHeight="1">
      <c r="A214" s="96" t="s">
        <v>101</v>
      </c>
      <c r="B214" s="47" t="s">
        <v>100</v>
      </c>
      <c r="C214" s="95"/>
      <c r="D214" s="53">
        <v>0</v>
      </c>
      <c r="E214" s="53">
        <v>0</v>
      </c>
      <c r="F214" s="50">
        <v>0</v>
      </c>
      <c r="G214" s="52">
        <v>0</v>
      </c>
      <c r="H214" s="58">
        <v>0</v>
      </c>
      <c r="I214" s="53">
        <v>0</v>
      </c>
      <c r="J214" s="51">
        <v>0</v>
      </c>
      <c r="K214" s="50">
        <v>0</v>
      </c>
      <c r="L214" s="50">
        <v>0</v>
      </c>
      <c r="M214" s="50">
        <v>0</v>
      </c>
      <c r="N214" s="50">
        <v>0</v>
      </c>
      <c r="O214" s="50">
        <v>0</v>
      </c>
      <c r="P214" s="50">
        <v>0</v>
      </c>
      <c r="Q214" s="52">
        <v>0</v>
      </c>
    </row>
    <row r="215" spans="1:17" ht="17.100000000000001" customHeight="1">
      <c r="A215" s="96" t="s">
        <v>99</v>
      </c>
      <c r="B215" s="47" t="s">
        <v>98</v>
      </c>
      <c r="C215" s="95"/>
      <c r="D215" s="53">
        <v>34</v>
      </c>
      <c r="E215" s="53">
        <v>64</v>
      </c>
      <c r="F215" s="53">
        <v>2</v>
      </c>
      <c r="G215" s="59">
        <v>2</v>
      </c>
      <c r="H215" s="51">
        <v>1</v>
      </c>
      <c r="I215" s="50">
        <v>6</v>
      </c>
      <c r="J215" s="51">
        <v>9</v>
      </c>
      <c r="K215" s="50">
        <v>13</v>
      </c>
      <c r="L215" s="53">
        <v>2</v>
      </c>
      <c r="M215" s="53">
        <v>2</v>
      </c>
      <c r="N215" s="50">
        <v>2</v>
      </c>
      <c r="O215" s="50">
        <v>2</v>
      </c>
      <c r="P215" s="50">
        <v>3</v>
      </c>
      <c r="Q215" s="52">
        <v>3</v>
      </c>
    </row>
    <row r="216" spans="1:17" ht="17.100000000000001" customHeight="1">
      <c r="A216" s="97" t="s">
        <v>97</v>
      </c>
      <c r="B216" s="99" t="s">
        <v>26</v>
      </c>
      <c r="C216" s="98"/>
      <c r="D216" s="53">
        <v>54</v>
      </c>
      <c r="E216" s="53">
        <v>77</v>
      </c>
      <c r="F216" s="53">
        <v>1</v>
      </c>
      <c r="G216" s="59">
        <v>1</v>
      </c>
      <c r="H216" s="58">
        <v>4</v>
      </c>
      <c r="I216" s="53">
        <v>4</v>
      </c>
      <c r="J216" s="58">
        <v>15</v>
      </c>
      <c r="K216" s="53">
        <v>19</v>
      </c>
      <c r="L216" s="53">
        <v>3</v>
      </c>
      <c r="M216" s="53">
        <v>5</v>
      </c>
      <c r="N216" s="50">
        <v>3</v>
      </c>
      <c r="O216" s="50">
        <v>8</v>
      </c>
      <c r="P216" s="50">
        <v>2</v>
      </c>
      <c r="Q216" s="52">
        <v>6</v>
      </c>
    </row>
    <row r="217" spans="1:17" ht="17.100000000000001" customHeight="1">
      <c r="A217" s="96" t="s">
        <v>96</v>
      </c>
      <c r="B217" s="47" t="s">
        <v>95</v>
      </c>
      <c r="C217" s="95"/>
      <c r="D217" s="53">
        <v>10</v>
      </c>
      <c r="E217" s="53">
        <v>10</v>
      </c>
      <c r="F217" s="53">
        <v>0</v>
      </c>
      <c r="G217" s="59">
        <v>0</v>
      </c>
      <c r="H217" s="58">
        <v>1</v>
      </c>
      <c r="I217" s="53">
        <v>1</v>
      </c>
      <c r="J217" s="58">
        <v>4</v>
      </c>
      <c r="K217" s="53">
        <v>4</v>
      </c>
      <c r="L217" s="50">
        <v>1</v>
      </c>
      <c r="M217" s="50">
        <v>1</v>
      </c>
      <c r="N217" s="50">
        <v>0</v>
      </c>
      <c r="O217" s="50">
        <v>0</v>
      </c>
      <c r="P217" s="50">
        <v>0</v>
      </c>
      <c r="Q217" s="52">
        <v>0</v>
      </c>
    </row>
    <row r="218" spans="1:17" ht="17.100000000000001" customHeight="1">
      <c r="A218" s="96" t="s">
        <v>94</v>
      </c>
      <c r="B218" s="47" t="s">
        <v>93</v>
      </c>
      <c r="C218" s="95"/>
      <c r="D218" s="53">
        <v>0</v>
      </c>
      <c r="E218" s="53">
        <v>0</v>
      </c>
      <c r="F218" s="53">
        <v>0</v>
      </c>
      <c r="G218" s="59">
        <v>0</v>
      </c>
      <c r="H218" s="58">
        <v>0</v>
      </c>
      <c r="I218" s="53">
        <v>0</v>
      </c>
      <c r="J218" s="58">
        <v>0</v>
      </c>
      <c r="K218" s="53">
        <v>0</v>
      </c>
      <c r="L218" s="50">
        <v>0</v>
      </c>
      <c r="M218" s="50">
        <v>0</v>
      </c>
      <c r="N218" s="50">
        <v>0</v>
      </c>
      <c r="O218" s="50">
        <v>0</v>
      </c>
      <c r="P218" s="50">
        <v>0</v>
      </c>
      <c r="Q218" s="52">
        <v>0</v>
      </c>
    </row>
    <row r="219" spans="1:17" ht="17.100000000000001" customHeight="1">
      <c r="A219" s="96" t="s">
        <v>92</v>
      </c>
      <c r="B219" s="47" t="s">
        <v>91</v>
      </c>
      <c r="C219" s="95"/>
      <c r="D219" s="53">
        <v>44</v>
      </c>
      <c r="E219" s="53">
        <v>67</v>
      </c>
      <c r="F219" s="53">
        <v>1</v>
      </c>
      <c r="G219" s="59">
        <v>1</v>
      </c>
      <c r="H219" s="58">
        <v>3</v>
      </c>
      <c r="I219" s="53">
        <v>3</v>
      </c>
      <c r="J219" s="58">
        <v>11</v>
      </c>
      <c r="K219" s="53">
        <v>15</v>
      </c>
      <c r="L219" s="50">
        <v>2</v>
      </c>
      <c r="M219" s="50">
        <v>4</v>
      </c>
      <c r="N219" s="53">
        <v>3</v>
      </c>
      <c r="O219" s="53">
        <v>8</v>
      </c>
      <c r="P219" s="50">
        <v>2</v>
      </c>
      <c r="Q219" s="52">
        <v>6</v>
      </c>
    </row>
    <row r="220" spans="1:17" ht="17.100000000000001" customHeight="1">
      <c r="A220" s="97" t="s">
        <v>90</v>
      </c>
      <c r="B220" s="47" t="s">
        <v>24</v>
      </c>
      <c r="C220" s="95"/>
      <c r="D220" s="53">
        <v>0</v>
      </c>
      <c r="E220" s="53">
        <v>0</v>
      </c>
      <c r="F220" s="53">
        <v>0</v>
      </c>
      <c r="G220" s="59">
        <v>0</v>
      </c>
      <c r="H220" s="58">
        <v>0</v>
      </c>
      <c r="I220" s="53">
        <v>0</v>
      </c>
      <c r="J220" s="58">
        <v>0</v>
      </c>
      <c r="K220" s="53">
        <v>0</v>
      </c>
      <c r="L220" s="53">
        <v>0</v>
      </c>
      <c r="M220" s="53">
        <v>0</v>
      </c>
      <c r="N220" s="53">
        <v>0</v>
      </c>
      <c r="O220" s="53">
        <v>0</v>
      </c>
      <c r="P220" s="53">
        <v>0</v>
      </c>
      <c r="Q220" s="59">
        <v>0</v>
      </c>
    </row>
    <row r="221" spans="1:17" ht="17.100000000000001" customHeight="1">
      <c r="A221" s="96" t="s">
        <v>89</v>
      </c>
      <c r="B221" s="47" t="s">
        <v>88</v>
      </c>
      <c r="C221" s="95"/>
      <c r="D221" s="53">
        <v>0</v>
      </c>
      <c r="E221" s="53">
        <v>0</v>
      </c>
      <c r="F221" s="53">
        <v>0</v>
      </c>
      <c r="G221" s="59">
        <v>0</v>
      </c>
      <c r="H221" s="58">
        <v>0</v>
      </c>
      <c r="I221" s="53">
        <v>0</v>
      </c>
      <c r="J221" s="58">
        <v>0</v>
      </c>
      <c r="K221" s="53">
        <v>0</v>
      </c>
      <c r="L221" s="50">
        <v>0</v>
      </c>
      <c r="M221" s="50">
        <v>0</v>
      </c>
      <c r="N221" s="50">
        <v>0</v>
      </c>
      <c r="O221" s="50">
        <v>0</v>
      </c>
      <c r="P221" s="53">
        <v>0</v>
      </c>
      <c r="Q221" s="59">
        <v>0</v>
      </c>
    </row>
    <row r="222" spans="1:17" ht="17.100000000000001" customHeight="1">
      <c r="A222" s="96" t="s">
        <v>87</v>
      </c>
      <c r="B222" s="47" t="s">
        <v>86</v>
      </c>
      <c r="C222" s="95"/>
      <c r="D222" s="53">
        <v>0</v>
      </c>
      <c r="E222" s="53">
        <v>0</v>
      </c>
      <c r="F222" s="50">
        <v>0</v>
      </c>
      <c r="G222" s="52">
        <v>0</v>
      </c>
      <c r="H222" s="58">
        <v>0</v>
      </c>
      <c r="I222" s="53">
        <v>0</v>
      </c>
      <c r="J222" s="51">
        <v>0</v>
      </c>
      <c r="K222" s="50">
        <v>0</v>
      </c>
      <c r="L222" s="50">
        <v>0</v>
      </c>
      <c r="M222" s="50">
        <v>0</v>
      </c>
      <c r="N222" s="50">
        <v>0</v>
      </c>
      <c r="O222" s="50">
        <v>0</v>
      </c>
      <c r="P222" s="50">
        <v>0</v>
      </c>
      <c r="Q222" s="52">
        <v>0</v>
      </c>
    </row>
    <row r="223" spans="1:17" ht="17.100000000000001" customHeight="1">
      <c r="A223" s="97" t="s">
        <v>85</v>
      </c>
      <c r="B223" s="47" t="s">
        <v>22</v>
      </c>
      <c r="C223" s="95"/>
      <c r="D223" s="53">
        <v>162</v>
      </c>
      <c r="E223" s="53">
        <v>228</v>
      </c>
      <c r="F223" s="53">
        <v>1</v>
      </c>
      <c r="G223" s="59">
        <v>1</v>
      </c>
      <c r="H223" s="58">
        <v>14</v>
      </c>
      <c r="I223" s="53">
        <v>25</v>
      </c>
      <c r="J223" s="58">
        <v>51</v>
      </c>
      <c r="K223" s="53">
        <v>74</v>
      </c>
      <c r="L223" s="53">
        <v>9</v>
      </c>
      <c r="M223" s="53">
        <v>9</v>
      </c>
      <c r="N223" s="50">
        <v>14</v>
      </c>
      <c r="O223" s="50">
        <v>15</v>
      </c>
      <c r="P223" s="50">
        <v>17</v>
      </c>
      <c r="Q223" s="52">
        <v>19</v>
      </c>
    </row>
    <row r="224" spans="1:17" ht="17.100000000000001" customHeight="1">
      <c r="A224" s="96" t="s">
        <v>84</v>
      </c>
      <c r="B224" s="47" t="s">
        <v>83</v>
      </c>
      <c r="C224" s="95"/>
      <c r="D224" s="53">
        <v>37</v>
      </c>
      <c r="E224" s="53">
        <v>51</v>
      </c>
      <c r="F224" s="53">
        <v>0</v>
      </c>
      <c r="G224" s="59">
        <v>0</v>
      </c>
      <c r="H224" s="51">
        <v>4</v>
      </c>
      <c r="I224" s="50">
        <v>5</v>
      </c>
      <c r="J224" s="51">
        <v>14</v>
      </c>
      <c r="K224" s="50">
        <v>21</v>
      </c>
      <c r="L224" s="50">
        <v>2</v>
      </c>
      <c r="M224" s="50">
        <v>2</v>
      </c>
      <c r="N224" s="50">
        <v>3</v>
      </c>
      <c r="O224" s="50">
        <v>4</v>
      </c>
      <c r="P224" s="50">
        <v>5</v>
      </c>
      <c r="Q224" s="52">
        <v>6</v>
      </c>
    </row>
    <row r="225" spans="1:18" ht="17.100000000000001" customHeight="1">
      <c r="A225" s="96" t="s">
        <v>82</v>
      </c>
      <c r="B225" s="47" t="s">
        <v>81</v>
      </c>
      <c r="C225" s="95"/>
      <c r="D225" s="53">
        <v>48</v>
      </c>
      <c r="E225" s="53">
        <v>58</v>
      </c>
      <c r="F225" s="53">
        <v>0</v>
      </c>
      <c r="G225" s="59">
        <v>0</v>
      </c>
      <c r="H225" s="51">
        <v>7</v>
      </c>
      <c r="I225" s="50">
        <v>17</v>
      </c>
      <c r="J225" s="51">
        <v>9</v>
      </c>
      <c r="K225" s="50">
        <v>9</v>
      </c>
      <c r="L225" s="50">
        <v>2</v>
      </c>
      <c r="M225" s="50">
        <v>2</v>
      </c>
      <c r="N225" s="50">
        <v>5</v>
      </c>
      <c r="O225" s="50">
        <v>5</v>
      </c>
      <c r="P225" s="50">
        <v>7</v>
      </c>
      <c r="Q225" s="52">
        <v>7</v>
      </c>
    </row>
    <row r="226" spans="1:18" ht="17.100000000000001" customHeight="1">
      <c r="A226" s="96" t="s">
        <v>80</v>
      </c>
      <c r="B226" s="47" t="s">
        <v>79</v>
      </c>
      <c r="C226" s="95"/>
      <c r="D226" s="53">
        <v>8</v>
      </c>
      <c r="E226" s="53">
        <v>8</v>
      </c>
      <c r="F226" s="53">
        <v>0</v>
      </c>
      <c r="G226" s="59">
        <v>0</v>
      </c>
      <c r="H226" s="58">
        <v>1</v>
      </c>
      <c r="I226" s="53">
        <v>1</v>
      </c>
      <c r="J226" s="58">
        <v>4</v>
      </c>
      <c r="K226" s="53">
        <v>4</v>
      </c>
      <c r="L226" s="53">
        <v>0</v>
      </c>
      <c r="M226" s="53">
        <v>0</v>
      </c>
      <c r="N226" s="50">
        <v>1</v>
      </c>
      <c r="O226" s="50">
        <v>1</v>
      </c>
      <c r="P226" s="53">
        <v>0</v>
      </c>
      <c r="Q226" s="59">
        <v>0</v>
      </c>
    </row>
    <row r="227" spans="1:18" ht="17.100000000000001" customHeight="1">
      <c r="A227" s="96" t="s">
        <v>78</v>
      </c>
      <c r="B227" s="47" t="s">
        <v>77</v>
      </c>
      <c r="C227" s="95"/>
      <c r="D227" s="53">
        <v>15</v>
      </c>
      <c r="E227" s="53">
        <v>21</v>
      </c>
      <c r="F227" s="50">
        <v>1</v>
      </c>
      <c r="G227" s="52">
        <v>1</v>
      </c>
      <c r="H227" s="58">
        <v>1</v>
      </c>
      <c r="I227" s="53">
        <v>1</v>
      </c>
      <c r="J227" s="51">
        <v>5</v>
      </c>
      <c r="K227" s="50">
        <v>8</v>
      </c>
      <c r="L227" s="53">
        <v>2</v>
      </c>
      <c r="M227" s="53">
        <v>2</v>
      </c>
      <c r="N227" s="50">
        <v>2</v>
      </c>
      <c r="O227" s="50">
        <v>2</v>
      </c>
      <c r="P227" s="50">
        <v>0</v>
      </c>
      <c r="Q227" s="52">
        <v>0</v>
      </c>
    </row>
    <row r="228" spans="1:18" ht="17.100000000000001" customHeight="1">
      <c r="A228" s="96" t="s">
        <v>76</v>
      </c>
      <c r="B228" s="47" t="s">
        <v>75</v>
      </c>
      <c r="C228" s="95"/>
      <c r="D228" s="53">
        <v>54</v>
      </c>
      <c r="E228" s="53">
        <v>90</v>
      </c>
      <c r="F228" s="53">
        <v>0</v>
      </c>
      <c r="G228" s="59">
        <v>0</v>
      </c>
      <c r="H228" s="51">
        <v>1</v>
      </c>
      <c r="I228" s="50">
        <v>1</v>
      </c>
      <c r="J228" s="51">
        <v>19</v>
      </c>
      <c r="K228" s="50">
        <v>32</v>
      </c>
      <c r="L228" s="50">
        <v>3</v>
      </c>
      <c r="M228" s="50">
        <v>3</v>
      </c>
      <c r="N228" s="50">
        <v>3</v>
      </c>
      <c r="O228" s="50">
        <v>3</v>
      </c>
      <c r="P228" s="50">
        <v>5</v>
      </c>
      <c r="Q228" s="52">
        <v>6</v>
      </c>
    </row>
    <row r="229" spans="1:18" ht="17.100000000000001" customHeight="1">
      <c r="A229" s="96" t="s">
        <v>74</v>
      </c>
      <c r="B229" s="47" t="s">
        <v>73</v>
      </c>
      <c r="C229" s="95"/>
      <c r="D229" s="53">
        <v>0</v>
      </c>
      <c r="E229" s="53">
        <v>0</v>
      </c>
      <c r="F229" s="53">
        <v>0</v>
      </c>
      <c r="G229" s="59">
        <v>0</v>
      </c>
      <c r="H229" s="58">
        <v>0</v>
      </c>
      <c r="I229" s="53">
        <v>0</v>
      </c>
      <c r="J229" s="58">
        <v>0</v>
      </c>
      <c r="K229" s="53">
        <v>0</v>
      </c>
      <c r="L229" s="53">
        <v>0</v>
      </c>
      <c r="M229" s="53">
        <v>0</v>
      </c>
      <c r="N229" s="53">
        <v>0</v>
      </c>
      <c r="O229" s="53">
        <v>0</v>
      </c>
      <c r="P229" s="53">
        <v>0</v>
      </c>
      <c r="Q229" s="59">
        <v>0</v>
      </c>
    </row>
    <row r="230" spans="1:18" ht="17.100000000000001" customHeight="1">
      <c r="A230" s="96" t="s">
        <v>72</v>
      </c>
      <c r="B230" s="47" t="s">
        <v>71</v>
      </c>
      <c r="C230" s="95"/>
      <c r="D230" s="53">
        <v>0</v>
      </c>
      <c r="E230" s="53">
        <v>0</v>
      </c>
      <c r="F230" s="53">
        <v>0</v>
      </c>
      <c r="G230" s="59">
        <v>0</v>
      </c>
      <c r="H230" s="58">
        <v>0</v>
      </c>
      <c r="I230" s="53">
        <v>0</v>
      </c>
      <c r="J230" s="58">
        <v>0</v>
      </c>
      <c r="K230" s="53">
        <v>0</v>
      </c>
      <c r="L230" s="53">
        <v>0</v>
      </c>
      <c r="M230" s="53">
        <v>0</v>
      </c>
      <c r="N230" s="53">
        <v>0</v>
      </c>
      <c r="O230" s="53">
        <v>0</v>
      </c>
      <c r="P230" s="53">
        <v>0</v>
      </c>
      <c r="Q230" s="59">
        <v>0</v>
      </c>
    </row>
    <row r="231" spans="1:18" ht="17.100000000000001" customHeight="1" thickBot="1">
      <c r="A231" s="94" t="s">
        <v>70</v>
      </c>
      <c r="B231" s="39" t="s">
        <v>69</v>
      </c>
      <c r="C231" s="93"/>
      <c r="D231" s="43">
        <v>0</v>
      </c>
      <c r="E231" s="43">
        <v>0</v>
      </c>
      <c r="F231" s="43">
        <v>0</v>
      </c>
      <c r="G231" s="45">
        <v>0</v>
      </c>
      <c r="H231" s="44">
        <v>0</v>
      </c>
      <c r="I231" s="43">
        <v>0</v>
      </c>
      <c r="J231" s="44">
        <v>0</v>
      </c>
      <c r="K231" s="43">
        <v>0</v>
      </c>
      <c r="L231" s="43">
        <v>0</v>
      </c>
      <c r="M231" s="43">
        <v>0</v>
      </c>
      <c r="N231" s="42">
        <v>0</v>
      </c>
      <c r="O231" s="42">
        <v>0</v>
      </c>
      <c r="P231" s="42">
        <v>0</v>
      </c>
      <c r="Q231" s="110">
        <v>0</v>
      </c>
    </row>
    <row r="232" spans="1:18" s="88" customFormat="1" ht="11.25" customHeight="1">
      <c r="A232" s="109"/>
    </row>
    <row r="233" spans="1:18" ht="22.5" customHeight="1">
      <c r="A233" s="297" t="s">
        <v>148</v>
      </c>
      <c r="B233" s="297"/>
      <c r="C233" s="297"/>
      <c r="D233" s="297"/>
      <c r="E233" s="297"/>
      <c r="F233" s="297"/>
      <c r="G233" s="297"/>
      <c r="H233" s="338" t="s">
        <v>147</v>
      </c>
      <c r="I233" s="338"/>
      <c r="J233" s="338"/>
      <c r="K233" s="338"/>
      <c r="L233" s="338"/>
      <c r="M233" s="338"/>
      <c r="N233" s="338"/>
      <c r="O233" s="338"/>
      <c r="P233" s="338"/>
      <c r="Q233" s="338"/>
      <c r="R233" s="108"/>
    </row>
    <row r="234" spans="1:18" ht="13.5" customHeight="1" thickBot="1"/>
    <row r="235" spans="1:18" s="100" customFormat="1" ht="15" customHeight="1">
      <c r="A235" s="318" t="s">
        <v>146</v>
      </c>
      <c r="B235" s="318"/>
      <c r="C235" s="107"/>
      <c r="D235" s="321" t="s">
        <v>145</v>
      </c>
      <c r="E235" s="322"/>
      <c r="F235" s="322"/>
      <c r="G235" s="322"/>
      <c r="H235" s="323" t="s">
        <v>144</v>
      </c>
      <c r="I235" s="323"/>
      <c r="J235" s="323"/>
      <c r="K235" s="323"/>
      <c r="L235" s="323"/>
      <c r="M235" s="323"/>
      <c r="N235" s="323"/>
      <c r="O235" s="323"/>
      <c r="P235" s="323"/>
      <c r="Q235" s="323"/>
    </row>
    <row r="236" spans="1:18" s="100" customFormat="1" ht="15" customHeight="1">
      <c r="A236" s="319"/>
      <c r="B236" s="319"/>
      <c r="C236" s="104"/>
      <c r="D236" s="324" t="s">
        <v>143</v>
      </c>
      <c r="E236" s="324"/>
      <c r="F236" s="325" t="s">
        <v>142</v>
      </c>
      <c r="G236" s="326"/>
      <c r="H236" s="327" t="s">
        <v>141</v>
      </c>
      <c r="I236" s="328"/>
      <c r="J236" s="327" t="s">
        <v>140</v>
      </c>
      <c r="K236" s="328"/>
      <c r="L236" s="328" t="s">
        <v>139</v>
      </c>
      <c r="M236" s="328"/>
      <c r="N236" s="328" t="s">
        <v>138</v>
      </c>
      <c r="O236" s="328"/>
      <c r="P236" s="328" t="s">
        <v>137</v>
      </c>
      <c r="Q236" s="331"/>
    </row>
    <row r="237" spans="1:18" s="100" customFormat="1" ht="20.100000000000001" customHeight="1">
      <c r="A237" s="319"/>
      <c r="B237" s="319"/>
      <c r="C237" s="104"/>
      <c r="D237" s="313" t="s">
        <v>136</v>
      </c>
      <c r="E237" s="329" t="s">
        <v>135</v>
      </c>
      <c r="F237" s="313" t="s">
        <v>134</v>
      </c>
      <c r="G237" s="314" t="s">
        <v>135</v>
      </c>
      <c r="H237" s="316" t="s">
        <v>134</v>
      </c>
      <c r="I237" s="317" t="s">
        <v>133</v>
      </c>
      <c r="J237" s="316" t="s">
        <v>134</v>
      </c>
      <c r="K237" s="317" t="s">
        <v>133</v>
      </c>
      <c r="L237" s="313" t="s">
        <v>134</v>
      </c>
      <c r="M237" s="317" t="s">
        <v>133</v>
      </c>
      <c r="N237" s="313" t="s">
        <v>134</v>
      </c>
      <c r="O237" s="317" t="s">
        <v>133</v>
      </c>
      <c r="P237" s="313" t="s">
        <v>134</v>
      </c>
      <c r="Q237" s="337" t="s">
        <v>133</v>
      </c>
    </row>
    <row r="238" spans="1:18" s="100" customFormat="1" ht="20.100000000000001" customHeight="1">
      <c r="A238" s="320"/>
      <c r="B238" s="320"/>
      <c r="C238" s="106"/>
      <c r="D238" s="313"/>
      <c r="E238" s="330"/>
      <c r="F238" s="313"/>
      <c r="G238" s="315"/>
      <c r="H238" s="316"/>
      <c r="I238" s="317"/>
      <c r="J238" s="316"/>
      <c r="K238" s="317"/>
      <c r="L238" s="313"/>
      <c r="M238" s="317"/>
      <c r="N238" s="313"/>
      <c r="O238" s="317"/>
      <c r="P238" s="313"/>
      <c r="Q238" s="337"/>
    </row>
    <row r="239" spans="1:18" s="100" customFormat="1" ht="17.100000000000001" customHeight="1">
      <c r="A239" s="105" t="s">
        <v>132</v>
      </c>
      <c r="B239" s="65" t="s">
        <v>36</v>
      </c>
      <c r="C239" s="104"/>
      <c r="D239" s="53">
        <v>17</v>
      </c>
      <c r="E239" s="53">
        <v>21</v>
      </c>
      <c r="F239" s="53">
        <v>22</v>
      </c>
      <c r="G239" s="59">
        <v>25</v>
      </c>
      <c r="H239" s="103">
        <v>15</v>
      </c>
      <c r="I239" s="53">
        <v>15</v>
      </c>
      <c r="J239" s="53">
        <v>11</v>
      </c>
      <c r="K239" s="53">
        <v>11</v>
      </c>
      <c r="L239" s="53">
        <v>5</v>
      </c>
      <c r="M239" s="53">
        <v>5</v>
      </c>
      <c r="N239" s="53">
        <v>32</v>
      </c>
      <c r="O239" s="53">
        <v>32</v>
      </c>
      <c r="P239" s="53">
        <v>5</v>
      </c>
      <c r="Q239" s="102">
        <v>8</v>
      </c>
      <c r="R239" s="101"/>
    </row>
    <row r="240" spans="1:18" ht="17.100000000000001" customHeight="1">
      <c r="A240" s="96" t="s">
        <v>131</v>
      </c>
      <c r="B240" s="47" t="s">
        <v>130</v>
      </c>
      <c r="C240" s="95"/>
      <c r="D240" s="53">
        <v>4</v>
      </c>
      <c r="E240" s="53">
        <v>4</v>
      </c>
      <c r="F240" s="53">
        <v>7</v>
      </c>
      <c r="G240" s="59">
        <v>10</v>
      </c>
      <c r="H240" s="58">
        <v>6</v>
      </c>
      <c r="I240" s="53">
        <v>6</v>
      </c>
      <c r="J240" s="58">
        <v>2</v>
      </c>
      <c r="K240" s="53">
        <v>2</v>
      </c>
      <c r="L240" s="53">
        <v>2</v>
      </c>
      <c r="M240" s="53">
        <v>2</v>
      </c>
      <c r="N240" s="53">
        <v>7</v>
      </c>
      <c r="O240" s="53">
        <v>7</v>
      </c>
      <c r="P240" s="50">
        <v>3</v>
      </c>
      <c r="Q240" s="52">
        <v>3</v>
      </c>
    </row>
    <row r="241" spans="1:17" ht="17.100000000000001" customHeight="1">
      <c r="A241" s="96" t="s">
        <v>129</v>
      </c>
      <c r="B241" s="47" t="s">
        <v>128</v>
      </c>
      <c r="C241" s="95"/>
      <c r="D241" s="53">
        <v>12</v>
      </c>
      <c r="E241" s="53">
        <v>16</v>
      </c>
      <c r="F241" s="53">
        <v>11</v>
      </c>
      <c r="G241" s="59">
        <v>11</v>
      </c>
      <c r="H241" s="58">
        <v>7</v>
      </c>
      <c r="I241" s="53">
        <v>7</v>
      </c>
      <c r="J241" s="58">
        <v>8</v>
      </c>
      <c r="K241" s="53">
        <v>8</v>
      </c>
      <c r="L241" s="53">
        <v>3</v>
      </c>
      <c r="M241" s="53">
        <v>3</v>
      </c>
      <c r="N241" s="53">
        <v>24</v>
      </c>
      <c r="O241" s="53">
        <v>24</v>
      </c>
      <c r="P241" s="50">
        <v>0</v>
      </c>
      <c r="Q241" s="52">
        <v>0</v>
      </c>
    </row>
    <row r="242" spans="1:17" ht="17.100000000000001" customHeight="1">
      <c r="A242" s="96" t="s">
        <v>127</v>
      </c>
      <c r="B242" s="47" t="s">
        <v>126</v>
      </c>
      <c r="C242" s="95"/>
      <c r="D242" s="53">
        <v>1</v>
      </c>
      <c r="E242" s="53">
        <v>1</v>
      </c>
      <c r="F242" s="53">
        <v>4</v>
      </c>
      <c r="G242" s="59">
        <v>4</v>
      </c>
      <c r="H242" s="58">
        <v>2</v>
      </c>
      <c r="I242" s="53">
        <v>2</v>
      </c>
      <c r="J242" s="58">
        <v>1</v>
      </c>
      <c r="K242" s="53">
        <v>1</v>
      </c>
      <c r="L242" s="53">
        <v>0</v>
      </c>
      <c r="M242" s="53">
        <v>0</v>
      </c>
      <c r="N242" s="53">
        <v>1</v>
      </c>
      <c r="O242" s="53">
        <v>1</v>
      </c>
      <c r="P242" s="50">
        <v>2</v>
      </c>
      <c r="Q242" s="52">
        <v>5</v>
      </c>
    </row>
    <row r="243" spans="1:17" ht="17.100000000000001" customHeight="1">
      <c r="A243" s="97" t="s">
        <v>125</v>
      </c>
      <c r="B243" s="47" t="s">
        <v>34</v>
      </c>
      <c r="C243" s="95"/>
      <c r="D243" s="53">
        <v>7</v>
      </c>
      <c r="E243" s="53">
        <v>7</v>
      </c>
      <c r="F243" s="53">
        <v>11</v>
      </c>
      <c r="G243" s="59">
        <v>12</v>
      </c>
      <c r="H243" s="51">
        <v>14</v>
      </c>
      <c r="I243" s="50">
        <v>19</v>
      </c>
      <c r="J243" s="51">
        <v>14</v>
      </c>
      <c r="K243" s="50">
        <v>28</v>
      </c>
      <c r="L243" s="50">
        <v>3</v>
      </c>
      <c r="M243" s="50">
        <v>3</v>
      </c>
      <c r="N243" s="50">
        <v>16</v>
      </c>
      <c r="O243" s="50">
        <v>18</v>
      </c>
      <c r="P243" s="50">
        <v>1</v>
      </c>
      <c r="Q243" s="52">
        <v>1</v>
      </c>
    </row>
    <row r="244" spans="1:17" ht="17.100000000000001" customHeight="1">
      <c r="A244" s="96" t="s">
        <v>124</v>
      </c>
      <c r="B244" s="47" t="s">
        <v>123</v>
      </c>
      <c r="C244" s="95"/>
      <c r="D244" s="53">
        <v>0</v>
      </c>
      <c r="E244" s="53">
        <v>0</v>
      </c>
      <c r="F244" s="53">
        <v>0</v>
      </c>
      <c r="G244" s="59">
        <v>0</v>
      </c>
      <c r="H244" s="51">
        <v>0</v>
      </c>
      <c r="I244" s="50">
        <v>0</v>
      </c>
      <c r="J244" s="51">
        <v>0</v>
      </c>
      <c r="K244" s="50">
        <v>0</v>
      </c>
      <c r="L244" s="50">
        <v>0</v>
      </c>
      <c r="M244" s="50">
        <v>0</v>
      </c>
      <c r="N244" s="50">
        <v>0</v>
      </c>
      <c r="O244" s="50">
        <v>0</v>
      </c>
      <c r="P244" s="50">
        <v>0</v>
      </c>
      <c r="Q244" s="52">
        <v>0</v>
      </c>
    </row>
    <row r="245" spans="1:17" ht="17.100000000000001" customHeight="1">
      <c r="A245" s="96" t="s">
        <v>122</v>
      </c>
      <c r="B245" s="47" t="s">
        <v>121</v>
      </c>
      <c r="C245" s="95"/>
      <c r="D245" s="50">
        <v>2</v>
      </c>
      <c r="E245" s="50">
        <v>2</v>
      </c>
      <c r="F245" s="50">
        <v>0</v>
      </c>
      <c r="G245" s="52">
        <v>0</v>
      </c>
      <c r="H245" s="51">
        <v>4</v>
      </c>
      <c r="I245" s="50">
        <v>4</v>
      </c>
      <c r="J245" s="51">
        <v>3</v>
      </c>
      <c r="K245" s="50">
        <v>3</v>
      </c>
      <c r="L245" s="50">
        <v>1</v>
      </c>
      <c r="M245" s="50">
        <v>1</v>
      </c>
      <c r="N245" s="50">
        <v>7</v>
      </c>
      <c r="O245" s="50">
        <v>7</v>
      </c>
      <c r="P245" s="50">
        <v>0</v>
      </c>
      <c r="Q245" s="52">
        <v>0</v>
      </c>
    </row>
    <row r="246" spans="1:17" ht="17.100000000000001" customHeight="1">
      <c r="A246" s="96" t="s">
        <v>120</v>
      </c>
      <c r="B246" s="47" t="s">
        <v>119</v>
      </c>
      <c r="C246" s="95"/>
      <c r="D246" s="50">
        <v>2</v>
      </c>
      <c r="E246" s="50">
        <v>2</v>
      </c>
      <c r="F246" s="50">
        <v>0</v>
      </c>
      <c r="G246" s="52">
        <v>0</v>
      </c>
      <c r="H246" s="51">
        <v>1</v>
      </c>
      <c r="I246" s="50">
        <v>1</v>
      </c>
      <c r="J246" s="51">
        <v>1</v>
      </c>
      <c r="K246" s="50">
        <v>1</v>
      </c>
      <c r="L246" s="50">
        <v>0</v>
      </c>
      <c r="M246" s="50">
        <v>0</v>
      </c>
      <c r="N246" s="50">
        <v>2</v>
      </c>
      <c r="O246" s="50">
        <v>2</v>
      </c>
      <c r="P246" s="50">
        <v>1</v>
      </c>
      <c r="Q246" s="52">
        <v>1</v>
      </c>
    </row>
    <row r="247" spans="1:17" ht="17.100000000000001" customHeight="1">
      <c r="A247" s="96" t="s">
        <v>118</v>
      </c>
      <c r="B247" s="47" t="s">
        <v>117</v>
      </c>
      <c r="C247" s="95"/>
      <c r="D247" s="50">
        <v>3</v>
      </c>
      <c r="E247" s="50">
        <v>3</v>
      </c>
      <c r="F247" s="50">
        <v>11</v>
      </c>
      <c r="G247" s="52">
        <v>12</v>
      </c>
      <c r="H247" s="51">
        <v>9</v>
      </c>
      <c r="I247" s="50">
        <v>14</v>
      </c>
      <c r="J247" s="51">
        <v>10</v>
      </c>
      <c r="K247" s="50">
        <v>24</v>
      </c>
      <c r="L247" s="50">
        <v>2</v>
      </c>
      <c r="M247" s="50">
        <v>2</v>
      </c>
      <c r="N247" s="50">
        <v>7</v>
      </c>
      <c r="O247" s="50">
        <v>9</v>
      </c>
      <c r="P247" s="50">
        <v>0</v>
      </c>
      <c r="Q247" s="52">
        <v>0</v>
      </c>
    </row>
    <row r="248" spans="1:17" ht="17.100000000000001" customHeight="1">
      <c r="A248" s="97" t="s">
        <v>116</v>
      </c>
      <c r="B248" s="47" t="s">
        <v>32</v>
      </c>
      <c r="C248" s="95"/>
      <c r="D248" s="53">
        <v>12</v>
      </c>
      <c r="E248" s="53">
        <v>15</v>
      </c>
      <c r="F248" s="53">
        <v>10</v>
      </c>
      <c r="G248" s="59">
        <v>15</v>
      </c>
      <c r="H248" s="58">
        <v>16</v>
      </c>
      <c r="I248" s="53">
        <v>18</v>
      </c>
      <c r="J248" s="58">
        <v>11</v>
      </c>
      <c r="K248" s="53">
        <v>13</v>
      </c>
      <c r="L248" s="53">
        <v>4</v>
      </c>
      <c r="M248" s="53">
        <v>4</v>
      </c>
      <c r="N248" s="53">
        <v>22</v>
      </c>
      <c r="O248" s="53">
        <v>37</v>
      </c>
      <c r="P248" s="53">
        <v>2</v>
      </c>
      <c r="Q248" s="59">
        <v>3</v>
      </c>
    </row>
    <row r="249" spans="1:17" ht="17.100000000000001" customHeight="1">
      <c r="A249" s="96" t="s">
        <v>115</v>
      </c>
      <c r="B249" s="47" t="s">
        <v>114</v>
      </c>
      <c r="C249" s="95"/>
      <c r="D249" s="50">
        <v>2</v>
      </c>
      <c r="E249" s="50">
        <v>2</v>
      </c>
      <c r="F249" s="50">
        <v>1</v>
      </c>
      <c r="G249" s="52">
        <v>1</v>
      </c>
      <c r="H249" s="51">
        <v>5</v>
      </c>
      <c r="I249" s="50">
        <v>5</v>
      </c>
      <c r="J249" s="51">
        <v>1</v>
      </c>
      <c r="K249" s="50">
        <v>1</v>
      </c>
      <c r="L249" s="50">
        <v>1</v>
      </c>
      <c r="M249" s="50">
        <v>1</v>
      </c>
      <c r="N249" s="50">
        <v>4</v>
      </c>
      <c r="O249" s="50">
        <v>5</v>
      </c>
      <c r="P249" s="50">
        <v>2</v>
      </c>
      <c r="Q249" s="52">
        <v>3</v>
      </c>
    </row>
    <row r="250" spans="1:17" ht="17.100000000000001" customHeight="1">
      <c r="A250" s="96" t="s">
        <v>113</v>
      </c>
      <c r="B250" s="47" t="s">
        <v>112</v>
      </c>
      <c r="C250" s="95"/>
      <c r="D250" s="50">
        <v>8</v>
      </c>
      <c r="E250" s="50">
        <v>10</v>
      </c>
      <c r="F250" s="50">
        <v>6</v>
      </c>
      <c r="G250" s="52">
        <v>10</v>
      </c>
      <c r="H250" s="51">
        <v>10</v>
      </c>
      <c r="I250" s="50">
        <v>10</v>
      </c>
      <c r="J250" s="51">
        <v>9</v>
      </c>
      <c r="K250" s="50">
        <v>11</v>
      </c>
      <c r="L250" s="50">
        <v>3</v>
      </c>
      <c r="M250" s="50">
        <v>3</v>
      </c>
      <c r="N250" s="50">
        <v>17</v>
      </c>
      <c r="O250" s="50">
        <v>31</v>
      </c>
      <c r="P250" s="50">
        <v>0</v>
      </c>
      <c r="Q250" s="52">
        <v>0</v>
      </c>
    </row>
    <row r="251" spans="1:17" ht="17.100000000000001" customHeight="1">
      <c r="A251" s="96" t="s">
        <v>111</v>
      </c>
      <c r="B251" s="47" t="s">
        <v>110</v>
      </c>
      <c r="C251" s="95"/>
      <c r="D251" s="53">
        <v>2</v>
      </c>
      <c r="E251" s="53">
        <v>3</v>
      </c>
      <c r="F251" s="53">
        <v>3</v>
      </c>
      <c r="G251" s="59">
        <v>4</v>
      </c>
      <c r="H251" s="58">
        <v>1</v>
      </c>
      <c r="I251" s="53">
        <v>3</v>
      </c>
      <c r="J251" s="58">
        <v>1</v>
      </c>
      <c r="K251" s="53">
        <v>1</v>
      </c>
      <c r="L251" s="53">
        <v>0</v>
      </c>
      <c r="M251" s="53">
        <v>0</v>
      </c>
      <c r="N251" s="53">
        <v>1</v>
      </c>
      <c r="O251" s="53">
        <v>1</v>
      </c>
      <c r="P251" s="53">
        <v>0</v>
      </c>
      <c r="Q251" s="59">
        <v>0</v>
      </c>
    </row>
    <row r="252" spans="1:17" ht="17.100000000000001" customHeight="1">
      <c r="A252" s="97" t="s">
        <v>109</v>
      </c>
      <c r="B252" s="47" t="s">
        <v>30</v>
      </c>
      <c r="C252" s="95"/>
      <c r="D252" s="53">
        <v>7</v>
      </c>
      <c r="E252" s="53">
        <v>14</v>
      </c>
      <c r="F252" s="53">
        <v>4</v>
      </c>
      <c r="G252" s="59">
        <v>9</v>
      </c>
      <c r="H252" s="58">
        <v>2</v>
      </c>
      <c r="I252" s="53">
        <v>2</v>
      </c>
      <c r="J252" s="58">
        <v>2</v>
      </c>
      <c r="K252" s="53">
        <v>2</v>
      </c>
      <c r="L252" s="53">
        <v>6</v>
      </c>
      <c r="M252" s="53">
        <v>17</v>
      </c>
      <c r="N252" s="53">
        <v>5</v>
      </c>
      <c r="O252" s="53">
        <v>9</v>
      </c>
      <c r="P252" s="53">
        <v>1</v>
      </c>
      <c r="Q252" s="59">
        <v>2</v>
      </c>
    </row>
    <row r="253" spans="1:17" ht="17.100000000000001" customHeight="1">
      <c r="A253" s="96" t="s">
        <v>108</v>
      </c>
      <c r="B253" s="47" t="s">
        <v>107</v>
      </c>
      <c r="C253" s="95"/>
      <c r="D253" s="53">
        <v>3</v>
      </c>
      <c r="E253" s="53">
        <v>8</v>
      </c>
      <c r="F253" s="53">
        <v>2</v>
      </c>
      <c r="G253" s="59">
        <v>3</v>
      </c>
      <c r="H253" s="58">
        <v>1</v>
      </c>
      <c r="I253" s="53">
        <v>1</v>
      </c>
      <c r="J253" s="58">
        <v>1</v>
      </c>
      <c r="K253" s="53">
        <v>1</v>
      </c>
      <c r="L253" s="53">
        <v>3</v>
      </c>
      <c r="M253" s="53">
        <v>7</v>
      </c>
      <c r="N253" s="53">
        <v>4</v>
      </c>
      <c r="O253" s="53">
        <v>8</v>
      </c>
      <c r="P253" s="50">
        <v>0</v>
      </c>
      <c r="Q253" s="52">
        <v>0</v>
      </c>
    </row>
    <row r="254" spans="1:17" ht="17.100000000000001" customHeight="1">
      <c r="A254" s="96" t="s">
        <v>106</v>
      </c>
      <c r="B254" s="47" t="s">
        <v>105</v>
      </c>
      <c r="C254" s="95"/>
      <c r="D254" s="53">
        <v>1</v>
      </c>
      <c r="E254" s="53">
        <v>1</v>
      </c>
      <c r="F254" s="53">
        <v>0</v>
      </c>
      <c r="G254" s="59">
        <v>0</v>
      </c>
      <c r="H254" s="58">
        <v>0</v>
      </c>
      <c r="I254" s="53">
        <v>0</v>
      </c>
      <c r="J254" s="58">
        <v>0</v>
      </c>
      <c r="K254" s="53">
        <v>0</v>
      </c>
      <c r="L254" s="53">
        <v>2</v>
      </c>
      <c r="M254" s="53">
        <v>9</v>
      </c>
      <c r="N254" s="53">
        <v>0</v>
      </c>
      <c r="O254" s="53">
        <v>0</v>
      </c>
      <c r="P254" s="53">
        <v>0</v>
      </c>
      <c r="Q254" s="59">
        <v>0</v>
      </c>
    </row>
    <row r="255" spans="1:17" ht="17.100000000000001" customHeight="1">
      <c r="A255" s="96" t="s">
        <v>104</v>
      </c>
      <c r="B255" s="47" t="s">
        <v>103</v>
      </c>
      <c r="C255" s="95"/>
      <c r="D255" s="53">
        <v>3</v>
      </c>
      <c r="E255" s="53">
        <v>5</v>
      </c>
      <c r="F255" s="53">
        <v>2</v>
      </c>
      <c r="G255" s="59">
        <v>6</v>
      </c>
      <c r="H255" s="58">
        <v>1</v>
      </c>
      <c r="I255" s="53">
        <v>1</v>
      </c>
      <c r="J255" s="58">
        <v>1</v>
      </c>
      <c r="K255" s="53">
        <v>1</v>
      </c>
      <c r="L255" s="53">
        <v>1</v>
      </c>
      <c r="M255" s="53">
        <v>1</v>
      </c>
      <c r="N255" s="53">
        <v>1</v>
      </c>
      <c r="O255" s="53">
        <v>1</v>
      </c>
      <c r="P255" s="53">
        <v>1</v>
      </c>
      <c r="Q255" s="59">
        <v>2</v>
      </c>
    </row>
    <row r="256" spans="1:17" ht="17.100000000000001" customHeight="1">
      <c r="A256" s="97" t="s">
        <v>102</v>
      </c>
      <c r="B256" s="47" t="s">
        <v>28</v>
      </c>
      <c r="C256" s="95"/>
      <c r="D256" s="53">
        <v>2</v>
      </c>
      <c r="E256" s="53">
        <v>2</v>
      </c>
      <c r="F256" s="53">
        <v>1</v>
      </c>
      <c r="G256" s="59">
        <v>1</v>
      </c>
      <c r="H256" s="58">
        <v>5</v>
      </c>
      <c r="I256" s="53">
        <v>7</v>
      </c>
      <c r="J256" s="58">
        <v>1</v>
      </c>
      <c r="K256" s="53">
        <v>1</v>
      </c>
      <c r="L256" s="53">
        <v>0</v>
      </c>
      <c r="M256" s="53">
        <v>0</v>
      </c>
      <c r="N256" s="53">
        <v>4</v>
      </c>
      <c r="O256" s="53">
        <v>6</v>
      </c>
      <c r="P256" s="53">
        <v>2</v>
      </c>
      <c r="Q256" s="59">
        <v>19</v>
      </c>
    </row>
    <row r="257" spans="1:17" ht="17.100000000000001" customHeight="1">
      <c r="A257" s="96" t="s">
        <v>101</v>
      </c>
      <c r="B257" s="47" t="s">
        <v>100</v>
      </c>
      <c r="C257" s="95"/>
      <c r="D257" s="53">
        <v>0</v>
      </c>
      <c r="E257" s="53">
        <v>0</v>
      </c>
      <c r="F257" s="50">
        <v>0</v>
      </c>
      <c r="G257" s="52">
        <v>0</v>
      </c>
      <c r="H257" s="58">
        <v>0</v>
      </c>
      <c r="I257" s="53">
        <v>0</v>
      </c>
      <c r="J257" s="51">
        <v>0</v>
      </c>
      <c r="K257" s="50">
        <v>0</v>
      </c>
      <c r="L257" s="50">
        <v>0</v>
      </c>
      <c r="M257" s="50">
        <v>0</v>
      </c>
      <c r="N257" s="50">
        <v>0</v>
      </c>
      <c r="O257" s="50">
        <v>0</v>
      </c>
      <c r="P257" s="50">
        <v>0</v>
      </c>
      <c r="Q257" s="52">
        <v>0</v>
      </c>
    </row>
    <row r="258" spans="1:17" ht="17.100000000000001" customHeight="1">
      <c r="A258" s="96" t="s">
        <v>99</v>
      </c>
      <c r="B258" s="47" t="s">
        <v>98</v>
      </c>
      <c r="C258" s="95"/>
      <c r="D258" s="53">
        <v>2</v>
      </c>
      <c r="E258" s="53">
        <v>2</v>
      </c>
      <c r="F258" s="53">
        <v>1</v>
      </c>
      <c r="G258" s="59">
        <v>1</v>
      </c>
      <c r="H258" s="51">
        <v>5</v>
      </c>
      <c r="I258" s="50">
        <v>7</v>
      </c>
      <c r="J258" s="51">
        <v>1</v>
      </c>
      <c r="K258" s="50">
        <v>1</v>
      </c>
      <c r="L258" s="53">
        <v>0</v>
      </c>
      <c r="M258" s="53">
        <v>0</v>
      </c>
      <c r="N258" s="50">
        <v>4</v>
      </c>
      <c r="O258" s="50">
        <v>6</v>
      </c>
      <c r="P258" s="50">
        <v>2</v>
      </c>
      <c r="Q258" s="52">
        <v>19</v>
      </c>
    </row>
    <row r="259" spans="1:17" ht="17.100000000000001" customHeight="1">
      <c r="A259" s="97" t="s">
        <v>97</v>
      </c>
      <c r="B259" s="99" t="s">
        <v>26</v>
      </c>
      <c r="C259" s="98"/>
      <c r="D259" s="53">
        <v>5</v>
      </c>
      <c r="E259" s="53">
        <v>5</v>
      </c>
      <c r="F259" s="53">
        <v>5</v>
      </c>
      <c r="G259" s="59">
        <v>8</v>
      </c>
      <c r="H259" s="58">
        <v>6</v>
      </c>
      <c r="I259" s="53">
        <v>7</v>
      </c>
      <c r="J259" s="58">
        <v>1</v>
      </c>
      <c r="K259" s="53">
        <v>1</v>
      </c>
      <c r="L259" s="53">
        <v>2</v>
      </c>
      <c r="M259" s="53">
        <v>4</v>
      </c>
      <c r="N259" s="50">
        <v>7</v>
      </c>
      <c r="O259" s="50">
        <v>9</v>
      </c>
      <c r="P259" s="50">
        <v>0</v>
      </c>
      <c r="Q259" s="52">
        <v>0</v>
      </c>
    </row>
    <row r="260" spans="1:17" ht="17.100000000000001" customHeight="1">
      <c r="A260" s="96" t="s">
        <v>96</v>
      </c>
      <c r="B260" s="47" t="s">
        <v>95</v>
      </c>
      <c r="C260" s="95"/>
      <c r="D260" s="53">
        <v>1</v>
      </c>
      <c r="E260" s="53">
        <v>1</v>
      </c>
      <c r="F260" s="53">
        <v>0</v>
      </c>
      <c r="G260" s="59">
        <v>0</v>
      </c>
      <c r="H260" s="58">
        <v>2</v>
      </c>
      <c r="I260" s="53">
        <v>2</v>
      </c>
      <c r="J260" s="58">
        <v>0</v>
      </c>
      <c r="K260" s="53">
        <v>0</v>
      </c>
      <c r="L260" s="50">
        <v>0</v>
      </c>
      <c r="M260" s="50">
        <v>0</v>
      </c>
      <c r="N260" s="50">
        <v>1</v>
      </c>
      <c r="O260" s="50">
        <v>1</v>
      </c>
      <c r="P260" s="50">
        <v>0</v>
      </c>
      <c r="Q260" s="52">
        <v>0</v>
      </c>
    </row>
    <row r="261" spans="1:17" ht="17.100000000000001" customHeight="1">
      <c r="A261" s="96" t="s">
        <v>94</v>
      </c>
      <c r="B261" s="47" t="s">
        <v>93</v>
      </c>
      <c r="C261" s="95"/>
      <c r="D261" s="53">
        <v>0</v>
      </c>
      <c r="E261" s="53">
        <v>0</v>
      </c>
      <c r="F261" s="53">
        <v>0</v>
      </c>
      <c r="G261" s="59">
        <v>0</v>
      </c>
      <c r="H261" s="58">
        <v>0</v>
      </c>
      <c r="I261" s="53">
        <v>0</v>
      </c>
      <c r="J261" s="58">
        <v>0</v>
      </c>
      <c r="K261" s="53">
        <v>0</v>
      </c>
      <c r="L261" s="50">
        <v>0</v>
      </c>
      <c r="M261" s="50">
        <v>0</v>
      </c>
      <c r="N261" s="50">
        <v>0</v>
      </c>
      <c r="O261" s="50">
        <v>0</v>
      </c>
      <c r="P261" s="50">
        <v>0</v>
      </c>
      <c r="Q261" s="52">
        <v>0</v>
      </c>
    </row>
    <row r="262" spans="1:17" ht="17.100000000000001" customHeight="1">
      <c r="A262" s="96" t="s">
        <v>92</v>
      </c>
      <c r="B262" s="47" t="s">
        <v>91</v>
      </c>
      <c r="C262" s="95"/>
      <c r="D262" s="53">
        <v>4</v>
      </c>
      <c r="E262" s="53">
        <v>4</v>
      </c>
      <c r="F262" s="53">
        <v>5</v>
      </c>
      <c r="G262" s="59">
        <v>8</v>
      </c>
      <c r="H262" s="58">
        <v>4</v>
      </c>
      <c r="I262" s="53">
        <v>5</v>
      </c>
      <c r="J262" s="58">
        <v>1</v>
      </c>
      <c r="K262" s="53">
        <v>1</v>
      </c>
      <c r="L262" s="50">
        <v>2</v>
      </c>
      <c r="M262" s="50">
        <v>4</v>
      </c>
      <c r="N262" s="53">
        <v>6</v>
      </c>
      <c r="O262" s="53">
        <v>8</v>
      </c>
      <c r="P262" s="50">
        <v>0</v>
      </c>
      <c r="Q262" s="52">
        <v>0</v>
      </c>
    </row>
    <row r="263" spans="1:17" ht="17.100000000000001" customHeight="1">
      <c r="A263" s="97" t="s">
        <v>90</v>
      </c>
      <c r="B263" s="47" t="s">
        <v>24</v>
      </c>
      <c r="C263" s="95"/>
      <c r="D263" s="53">
        <v>0</v>
      </c>
      <c r="E263" s="53">
        <v>0</v>
      </c>
      <c r="F263" s="53">
        <v>0</v>
      </c>
      <c r="G263" s="59">
        <v>0</v>
      </c>
      <c r="H263" s="58">
        <v>0</v>
      </c>
      <c r="I263" s="53">
        <v>0</v>
      </c>
      <c r="J263" s="58">
        <v>0</v>
      </c>
      <c r="K263" s="53">
        <v>0</v>
      </c>
      <c r="L263" s="53">
        <v>0</v>
      </c>
      <c r="M263" s="53">
        <v>0</v>
      </c>
      <c r="N263" s="53">
        <v>0</v>
      </c>
      <c r="O263" s="53">
        <v>0</v>
      </c>
      <c r="P263" s="53">
        <v>0</v>
      </c>
      <c r="Q263" s="59">
        <v>0</v>
      </c>
    </row>
    <row r="264" spans="1:17" ht="17.100000000000001" customHeight="1">
      <c r="A264" s="96" t="s">
        <v>89</v>
      </c>
      <c r="B264" s="47" t="s">
        <v>88</v>
      </c>
      <c r="C264" s="95"/>
      <c r="D264" s="53">
        <v>0</v>
      </c>
      <c r="E264" s="53">
        <v>0</v>
      </c>
      <c r="F264" s="53">
        <v>0</v>
      </c>
      <c r="G264" s="59">
        <v>0</v>
      </c>
      <c r="H264" s="58">
        <v>0</v>
      </c>
      <c r="I264" s="53">
        <v>0</v>
      </c>
      <c r="J264" s="58">
        <v>0</v>
      </c>
      <c r="K264" s="53">
        <v>0</v>
      </c>
      <c r="L264" s="50">
        <v>0</v>
      </c>
      <c r="M264" s="50">
        <v>0</v>
      </c>
      <c r="N264" s="50">
        <v>0</v>
      </c>
      <c r="O264" s="50">
        <v>0</v>
      </c>
      <c r="P264" s="53">
        <v>0</v>
      </c>
      <c r="Q264" s="59">
        <v>0</v>
      </c>
    </row>
    <row r="265" spans="1:17" ht="17.100000000000001" customHeight="1">
      <c r="A265" s="96" t="s">
        <v>87</v>
      </c>
      <c r="B265" s="47" t="s">
        <v>86</v>
      </c>
      <c r="C265" s="95"/>
      <c r="D265" s="53">
        <v>0</v>
      </c>
      <c r="E265" s="53">
        <v>0</v>
      </c>
      <c r="F265" s="50">
        <v>0</v>
      </c>
      <c r="G265" s="52">
        <v>0</v>
      </c>
      <c r="H265" s="58">
        <v>0</v>
      </c>
      <c r="I265" s="53">
        <v>0</v>
      </c>
      <c r="J265" s="51">
        <v>0</v>
      </c>
      <c r="K265" s="50">
        <v>0</v>
      </c>
      <c r="L265" s="50">
        <v>0</v>
      </c>
      <c r="M265" s="50">
        <v>0</v>
      </c>
      <c r="N265" s="50">
        <v>0</v>
      </c>
      <c r="O265" s="50">
        <v>0</v>
      </c>
      <c r="P265" s="50">
        <v>0</v>
      </c>
      <c r="Q265" s="52">
        <v>0</v>
      </c>
    </row>
    <row r="266" spans="1:17" ht="17.100000000000001" customHeight="1">
      <c r="A266" s="97" t="s">
        <v>85</v>
      </c>
      <c r="B266" s="47" t="s">
        <v>22</v>
      </c>
      <c r="C266" s="95"/>
      <c r="D266" s="53">
        <v>17</v>
      </c>
      <c r="E266" s="53">
        <v>22</v>
      </c>
      <c r="F266" s="53">
        <v>8</v>
      </c>
      <c r="G266" s="59">
        <v>12</v>
      </c>
      <c r="H266" s="58">
        <v>11</v>
      </c>
      <c r="I266" s="53">
        <v>14</v>
      </c>
      <c r="J266" s="58">
        <v>8</v>
      </c>
      <c r="K266" s="53">
        <v>10</v>
      </c>
      <c r="L266" s="53">
        <v>2</v>
      </c>
      <c r="M266" s="53">
        <v>2</v>
      </c>
      <c r="N266" s="50">
        <v>9</v>
      </c>
      <c r="O266" s="50">
        <v>24</v>
      </c>
      <c r="P266" s="50">
        <v>1</v>
      </c>
      <c r="Q266" s="52">
        <v>1</v>
      </c>
    </row>
    <row r="267" spans="1:17" ht="17.100000000000001" customHeight="1">
      <c r="A267" s="96" t="s">
        <v>84</v>
      </c>
      <c r="B267" s="47" t="s">
        <v>83</v>
      </c>
      <c r="C267" s="95"/>
      <c r="D267" s="53">
        <v>4</v>
      </c>
      <c r="E267" s="53">
        <v>6</v>
      </c>
      <c r="F267" s="53">
        <v>0</v>
      </c>
      <c r="G267" s="59">
        <v>0</v>
      </c>
      <c r="H267" s="51">
        <v>2</v>
      </c>
      <c r="I267" s="50">
        <v>2</v>
      </c>
      <c r="J267" s="51">
        <v>1</v>
      </c>
      <c r="K267" s="50">
        <v>1</v>
      </c>
      <c r="L267" s="50">
        <v>0</v>
      </c>
      <c r="M267" s="50">
        <v>0</v>
      </c>
      <c r="N267" s="50">
        <v>2</v>
      </c>
      <c r="O267" s="50">
        <v>4</v>
      </c>
      <c r="P267" s="50">
        <v>0</v>
      </c>
      <c r="Q267" s="52">
        <v>0</v>
      </c>
    </row>
    <row r="268" spans="1:17" ht="17.100000000000001" customHeight="1">
      <c r="A268" s="96" t="s">
        <v>82</v>
      </c>
      <c r="B268" s="47" t="s">
        <v>81</v>
      </c>
      <c r="C268" s="95"/>
      <c r="D268" s="53">
        <v>6</v>
      </c>
      <c r="E268" s="53">
        <v>6</v>
      </c>
      <c r="F268" s="53">
        <v>3</v>
      </c>
      <c r="G268" s="59">
        <v>3</v>
      </c>
      <c r="H268" s="51">
        <v>3</v>
      </c>
      <c r="I268" s="50">
        <v>3</v>
      </c>
      <c r="J268" s="51">
        <v>3</v>
      </c>
      <c r="K268" s="50">
        <v>3</v>
      </c>
      <c r="L268" s="50">
        <v>0</v>
      </c>
      <c r="M268" s="50">
        <v>0</v>
      </c>
      <c r="N268" s="50">
        <v>3</v>
      </c>
      <c r="O268" s="50">
        <v>3</v>
      </c>
      <c r="P268" s="50">
        <v>0</v>
      </c>
      <c r="Q268" s="52">
        <v>0</v>
      </c>
    </row>
    <row r="269" spans="1:17" ht="17.100000000000001" customHeight="1">
      <c r="A269" s="96" t="s">
        <v>80</v>
      </c>
      <c r="B269" s="47" t="s">
        <v>79</v>
      </c>
      <c r="C269" s="95"/>
      <c r="D269" s="53">
        <v>1</v>
      </c>
      <c r="E269" s="53">
        <v>1</v>
      </c>
      <c r="F269" s="53">
        <v>0</v>
      </c>
      <c r="G269" s="59">
        <v>0</v>
      </c>
      <c r="H269" s="58">
        <v>0</v>
      </c>
      <c r="I269" s="53">
        <v>0</v>
      </c>
      <c r="J269" s="58">
        <v>0</v>
      </c>
      <c r="K269" s="53">
        <v>0</v>
      </c>
      <c r="L269" s="53">
        <v>0</v>
      </c>
      <c r="M269" s="53">
        <v>0</v>
      </c>
      <c r="N269" s="50">
        <v>1</v>
      </c>
      <c r="O269" s="50">
        <v>1</v>
      </c>
      <c r="P269" s="53">
        <v>0</v>
      </c>
      <c r="Q269" s="59">
        <v>0</v>
      </c>
    </row>
    <row r="270" spans="1:17" ht="17.100000000000001" customHeight="1">
      <c r="A270" s="96" t="s">
        <v>78</v>
      </c>
      <c r="B270" s="47" t="s">
        <v>77</v>
      </c>
      <c r="C270" s="95"/>
      <c r="D270" s="53">
        <v>2</v>
      </c>
      <c r="E270" s="53">
        <v>4</v>
      </c>
      <c r="F270" s="50">
        <v>1</v>
      </c>
      <c r="G270" s="52">
        <v>1</v>
      </c>
      <c r="H270" s="58">
        <v>0</v>
      </c>
      <c r="I270" s="53">
        <v>0</v>
      </c>
      <c r="J270" s="51">
        <v>1</v>
      </c>
      <c r="K270" s="50">
        <v>2</v>
      </c>
      <c r="L270" s="53">
        <v>0</v>
      </c>
      <c r="M270" s="53">
        <v>0</v>
      </c>
      <c r="N270" s="50">
        <v>0</v>
      </c>
      <c r="O270" s="50">
        <v>0</v>
      </c>
      <c r="P270" s="50">
        <v>0</v>
      </c>
      <c r="Q270" s="52">
        <v>0</v>
      </c>
    </row>
    <row r="271" spans="1:17" ht="17.100000000000001" customHeight="1">
      <c r="A271" s="96" t="s">
        <v>76</v>
      </c>
      <c r="B271" s="47" t="s">
        <v>75</v>
      </c>
      <c r="C271" s="95"/>
      <c r="D271" s="53">
        <v>4</v>
      </c>
      <c r="E271" s="53">
        <v>5</v>
      </c>
      <c r="F271" s="53">
        <v>4</v>
      </c>
      <c r="G271" s="59">
        <v>8</v>
      </c>
      <c r="H271" s="51">
        <v>6</v>
      </c>
      <c r="I271" s="50">
        <v>9</v>
      </c>
      <c r="J271" s="51">
        <v>3</v>
      </c>
      <c r="K271" s="50">
        <v>4</v>
      </c>
      <c r="L271" s="50">
        <v>2</v>
      </c>
      <c r="M271" s="50">
        <v>2</v>
      </c>
      <c r="N271" s="50">
        <v>3</v>
      </c>
      <c r="O271" s="50">
        <v>16</v>
      </c>
      <c r="P271" s="50">
        <v>1</v>
      </c>
      <c r="Q271" s="52">
        <v>1</v>
      </c>
    </row>
    <row r="272" spans="1:17" ht="17.100000000000001" customHeight="1">
      <c r="A272" s="96" t="s">
        <v>74</v>
      </c>
      <c r="B272" s="47" t="s">
        <v>73</v>
      </c>
      <c r="C272" s="95"/>
      <c r="D272" s="53">
        <v>0</v>
      </c>
      <c r="E272" s="53">
        <v>0</v>
      </c>
      <c r="F272" s="53">
        <v>0</v>
      </c>
      <c r="G272" s="59">
        <v>0</v>
      </c>
      <c r="H272" s="58">
        <v>0</v>
      </c>
      <c r="I272" s="53">
        <v>0</v>
      </c>
      <c r="J272" s="58">
        <v>0</v>
      </c>
      <c r="K272" s="53">
        <v>0</v>
      </c>
      <c r="L272" s="53">
        <v>0</v>
      </c>
      <c r="M272" s="53">
        <v>0</v>
      </c>
      <c r="N272" s="53">
        <v>0</v>
      </c>
      <c r="O272" s="53">
        <v>0</v>
      </c>
      <c r="P272" s="53">
        <v>0</v>
      </c>
      <c r="Q272" s="59">
        <v>0</v>
      </c>
    </row>
    <row r="273" spans="1:17" ht="17.100000000000001" customHeight="1">
      <c r="A273" s="96" t="s">
        <v>72</v>
      </c>
      <c r="B273" s="47" t="s">
        <v>71</v>
      </c>
      <c r="C273" s="95"/>
      <c r="D273" s="53">
        <v>0</v>
      </c>
      <c r="E273" s="53">
        <v>0</v>
      </c>
      <c r="F273" s="53">
        <v>0</v>
      </c>
      <c r="G273" s="59">
        <v>0</v>
      </c>
      <c r="H273" s="58">
        <v>0</v>
      </c>
      <c r="I273" s="53">
        <v>0</v>
      </c>
      <c r="J273" s="58">
        <v>0</v>
      </c>
      <c r="K273" s="53">
        <v>0</v>
      </c>
      <c r="L273" s="53">
        <v>0</v>
      </c>
      <c r="M273" s="53">
        <v>0</v>
      </c>
      <c r="N273" s="53">
        <v>0</v>
      </c>
      <c r="O273" s="53">
        <v>0</v>
      </c>
      <c r="P273" s="53">
        <v>0</v>
      </c>
      <c r="Q273" s="59">
        <v>0</v>
      </c>
    </row>
    <row r="274" spans="1:17" ht="17.100000000000001" customHeight="1" thickBot="1">
      <c r="A274" s="94" t="s">
        <v>70</v>
      </c>
      <c r="B274" s="39" t="s">
        <v>69</v>
      </c>
      <c r="C274" s="93"/>
      <c r="D274" s="43">
        <v>0</v>
      </c>
      <c r="E274" s="43">
        <v>0</v>
      </c>
      <c r="F274" s="43">
        <v>0</v>
      </c>
      <c r="G274" s="45">
        <v>0</v>
      </c>
      <c r="H274" s="44">
        <v>0</v>
      </c>
      <c r="I274" s="43">
        <v>0</v>
      </c>
      <c r="J274" s="44">
        <v>0</v>
      </c>
      <c r="K274" s="43">
        <v>0</v>
      </c>
      <c r="L274" s="42">
        <v>0</v>
      </c>
      <c r="M274" s="42">
        <v>0</v>
      </c>
      <c r="N274" s="43">
        <v>0</v>
      </c>
      <c r="O274" s="43">
        <v>0</v>
      </c>
      <c r="P274" s="43">
        <v>0</v>
      </c>
      <c r="Q274" s="45">
        <v>0</v>
      </c>
    </row>
    <row r="275" spans="1:17" ht="13.5" customHeight="1">
      <c r="A275" s="92" t="s">
        <v>68</v>
      </c>
    </row>
  </sheetData>
  <mergeCells count="156">
    <mergeCell ref="Q6:Q7"/>
    <mergeCell ref="M6:M7"/>
    <mergeCell ref="A4:B7"/>
    <mergeCell ref="F6:F7"/>
    <mergeCell ref="P6:P7"/>
    <mergeCell ref="D6:D7"/>
    <mergeCell ref="E6:E7"/>
    <mergeCell ref="G6:G7"/>
    <mergeCell ref="N6:N7"/>
    <mergeCell ref="O6:O7"/>
    <mergeCell ref="K53:K54"/>
    <mergeCell ref="L53:L54"/>
    <mergeCell ref="M53:M54"/>
    <mergeCell ref="N53:N54"/>
    <mergeCell ref="O53:O54"/>
    <mergeCell ref="K6:K7"/>
    <mergeCell ref="G100:G101"/>
    <mergeCell ref="H100:H101"/>
    <mergeCell ref="I100:I101"/>
    <mergeCell ref="L6:L7"/>
    <mergeCell ref="H6:H7"/>
    <mergeCell ref="I6:I7"/>
    <mergeCell ref="J6:J7"/>
    <mergeCell ref="J100:J101"/>
    <mergeCell ref="I53:I54"/>
    <mergeCell ref="J53:J54"/>
    <mergeCell ref="A98:B101"/>
    <mergeCell ref="D100:D101"/>
    <mergeCell ref="E100:E101"/>
    <mergeCell ref="F100:F101"/>
    <mergeCell ref="P52:Q52"/>
    <mergeCell ref="D53:D54"/>
    <mergeCell ref="E53:E54"/>
    <mergeCell ref="F53:F54"/>
    <mergeCell ref="G53:G54"/>
    <mergeCell ref="H53:H54"/>
    <mergeCell ref="P53:P54"/>
    <mergeCell ref="Q53:Q54"/>
    <mergeCell ref="K100:K101"/>
    <mergeCell ref="A2:G2"/>
    <mergeCell ref="H2:Q2"/>
    <mergeCell ref="A49:G49"/>
    <mergeCell ref="H49:Q49"/>
    <mergeCell ref="L52:M52"/>
    <mergeCell ref="N52:O52"/>
    <mergeCell ref="L100:L101"/>
    <mergeCell ref="M100:M101"/>
    <mergeCell ref="D98:G98"/>
    <mergeCell ref="L147:L148"/>
    <mergeCell ref="M147:M148"/>
    <mergeCell ref="A96:G96"/>
    <mergeCell ref="H96:Q96"/>
    <mergeCell ref="A143:G143"/>
    <mergeCell ref="H143:Q143"/>
    <mergeCell ref="N100:N101"/>
    <mergeCell ref="O100:O101"/>
    <mergeCell ref="P100:P101"/>
    <mergeCell ref="Q100:Q101"/>
    <mergeCell ref="N146:O146"/>
    <mergeCell ref="P146:Q146"/>
    <mergeCell ref="N147:N148"/>
    <mergeCell ref="O147:O148"/>
    <mergeCell ref="P147:P148"/>
    <mergeCell ref="Q147:Q148"/>
    <mergeCell ref="A190:G190"/>
    <mergeCell ref="H190:Q190"/>
    <mergeCell ref="A192:B195"/>
    <mergeCell ref="A51:B54"/>
    <mergeCell ref="D51:G51"/>
    <mergeCell ref="H51:Q51"/>
    <mergeCell ref="D52:E52"/>
    <mergeCell ref="F52:G52"/>
    <mergeCell ref="H52:I52"/>
    <mergeCell ref="J52:K52"/>
    <mergeCell ref="D194:D195"/>
    <mergeCell ref="E194:E195"/>
    <mergeCell ref="F194:F195"/>
    <mergeCell ref="G194:G195"/>
    <mergeCell ref="A233:G233"/>
    <mergeCell ref="H233:Q233"/>
    <mergeCell ref="L194:L195"/>
    <mergeCell ref="M194:M195"/>
    <mergeCell ref="N194:N195"/>
    <mergeCell ref="O194:O195"/>
    <mergeCell ref="H194:H195"/>
    <mergeCell ref="I194:I195"/>
    <mergeCell ref="J194:J195"/>
    <mergeCell ref="K194:K195"/>
    <mergeCell ref="L237:L238"/>
    <mergeCell ref="M237:M238"/>
    <mergeCell ref="P194:P195"/>
    <mergeCell ref="Q194:Q195"/>
    <mergeCell ref="N237:N238"/>
    <mergeCell ref="O237:O238"/>
    <mergeCell ref="P237:P238"/>
    <mergeCell ref="Q237:Q238"/>
    <mergeCell ref="N236:O236"/>
    <mergeCell ref="P236:Q236"/>
    <mergeCell ref="D192:G192"/>
    <mergeCell ref="H192:Q192"/>
    <mergeCell ref="D193:E193"/>
    <mergeCell ref="F193:G193"/>
    <mergeCell ref="H193:I193"/>
    <mergeCell ref="J193:K193"/>
    <mergeCell ref="L193:M193"/>
    <mergeCell ref="N193:O193"/>
    <mergeCell ref="P193:Q193"/>
    <mergeCell ref="H98:Q98"/>
    <mergeCell ref="D99:E99"/>
    <mergeCell ref="F99:G99"/>
    <mergeCell ref="H99:I99"/>
    <mergeCell ref="J99:K99"/>
    <mergeCell ref="L99:M99"/>
    <mergeCell ref="N99:O99"/>
    <mergeCell ref="P99:Q99"/>
    <mergeCell ref="H5:I5"/>
    <mergeCell ref="F5:G5"/>
    <mergeCell ref="D5:E5"/>
    <mergeCell ref="D4:G4"/>
    <mergeCell ref="H4:Q4"/>
    <mergeCell ref="P5:Q5"/>
    <mergeCell ref="N5:O5"/>
    <mergeCell ref="L5:M5"/>
    <mergeCell ref="J5:K5"/>
    <mergeCell ref="A145:B148"/>
    <mergeCell ref="D145:G145"/>
    <mergeCell ref="H145:Q145"/>
    <mergeCell ref="D146:E146"/>
    <mergeCell ref="F146:G146"/>
    <mergeCell ref="H146:I146"/>
    <mergeCell ref="J146:K146"/>
    <mergeCell ref="L146:M146"/>
    <mergeCell ref="D147:D148"/>
    <mergeCell ref="E147:E148"/>
    <mergeCell ref="F147:F148"/>
    <mergeCell ref="G147:G148"/>
    <mergeCell ref="H147:H148"/>
    <mergeCell ref="I147:I148"/>
    <mergeCell ref="J147:J148"/>
    <mergeCell ref="K147:K148"/>
    <mergeCell ref="A235:B238"/>
    <mergeCell ref="D235:G235"/>
    <mergeCell ref="H235:Q235"/>
    <mergeCell ref="D236:E236"/>
    <mergeCell ref="F236:G236"/>
    <mergeCell ref="H236:I236"/>
    <mergeCell ref="J236:K236"/>
    <mergeCell ref="L236:M236"/>
    <mergeCell ref="D237:D238"/>
    <mergeCell ref="E237:E238"/>
    <mergeCell ref="F237:F238"/>
    <mergeCell ref="G237:G238"/>
    <mergeCell ref="H237:H238"/>
    <mergeCell ref="I237:I238"/>
    <mergeCell ref="J237:J238"/>
    <mergeCell ref="K237:K238"/>
  </mergeCells>
  <phoneticPr fontId="3"/>
  <printOptions horizontalCentered="1"/>
  <pageMargins left="0.39370078740157483" right="0.39370078740157483" top="0.59055118110236227" bottom="0.59055118110236227" header="0.59055118110236227" footer="0.59055118110236227"/>
  <pageSetup paperSize="9" fitToHeight="3" pageOrder="overThenDown" orientation="portrait" r:id="rId1"/>
  <headerFooter alignWithMargins="0"/>
  <rowBreaks count="10" manualBreakCount="10">
    <brk id="47" max="16383" man="1"/>
    <brk id="94" max="16383" man="1"/>
    <brk id="141" max="16383" man="1"/>
    <brk id="188" max="16383" man="1"/>
    <brk id="231" max="16383" man="1"/>
    <brk id="300" max="16383" man="1"/>
    <brk id="368" max="16383" man="1"/>
    <brk id="437" max="16383" man="1"/>
    <brk id="503" max="16383" man="1"/>
    <brk id="521" max="16383" man="1"/>
  </rowBreaks>
  <colBreaks count="20" manualBreakCount="20">
    <brk id="7" max="1048575" man="1"/>
    <brk id="24" max="1048575" man="1"/>
    <brk id="32" max="1048575" man="1"/>
    <brk id="40" max="1048575" man="1"/>
    <brk id="48" max="1048575" man="1"/>
    <brk id="56" max="1048575" man="1"/>
    <brk id="64" max="1048575" man="1"/>
    <brk id="72" max="1048575" man="1"/>
    <brk id="80" max="1048575" man="1"/>
    <brk id="88" max="1048575" man="1"/>
    <brk id="96" max="1048575" man="1"/>
    <brk id="104" max="1048575" man="1"/>
    <brk id="112" max="1048575" man="1"/>
    <brk id="120" max="1048575" man="1"/>
    <brk id="128" max="1048575" man="1"/>
    <brk id="136" max="1048575" man="1"/>
    <brk id="144" max="1048575" man="1"/>
    <brk id="153" max="1048575" man="1"/>
    <brk id="162" max="1048575" man="1"/>
    <brk id="173" max="1048575" man="1"/>
  </colBreaks>
</worksheet>
</file>

<file path=xl/worksheets/sheet5.xml><?xml version="1.0" encoding="utf-8"?>
<worksheet xmlns="http://schemas.openxmlformats.org/spreadsheetml/2006/main" xmlns:r="http://schemas.openxmlformats.org/officeDocument/2006/relationships">
  <dimension ref="A1:AJ46"/>
  <sheetViews>
    <sheetView showGridLines="0" zoomScaleNormal="100" workbookViewId="0"/>
  </sheetViews>
  <sheetFormatPr defaultRowHeight="13.5"/>
  <cols>
    <col min="1" max="1" width="3.42578125" style="123" customWidth="1"/>
    <col min="2" max="2" width="10" style="125" customWidth="1"/>
    <col min="3" max="3" width="1.140625" style="125" customWidth="1"/>
    <col min="4" max="7" width="12.7109375" style="123" customWidth="1"/>
    <col min="8" max="9" width="12.140625" style="124" customWidth="1"/>
    <col min="10" max="16" width="12.28515625" style="124" customWidth="1"/>
    <col min="17" max="17" width="12.28515625" style="123" customWidth="1"/>
    <col min="18" max="18" width="6.42578125" style="123" customWidth="1"/>
    <col min="19" max="19" width="14.42578125" style="125" customWidth="1"/>
    <col min="20" max="20" width="1.140625" style="125" customWidth="1"/>
    <col min="21" max="25" width="12.140625" style="123" customWidth="1"/>
    <col min="26" max="27" width="12.140625" style="124" customWidth="1"/>
    <col min="28" max="35" width="12.140625" style="123" customWidth="1"/>
    <col min="36" max="36" width="12.140625" style="124" customWidth="1"/>
    <col min="37" max="16384" width="9.140625" style="123"/>
  </cols>
  <sheetData>
    <row r="1" spans="1:36" s="178" customFormat="1">
      <c r="H1" s="179"/>
      <c r="I1" s="179"/>
      <c r="J1" s="179"/>
      <c r="K1" s="179"/>
      <c r="L1" s="179"/>
      <c r="M1" s="179"/>
      <c r="N1" s="179"/>
      <c r="O1" s="179"/>
      <c r="P1" s="179"/>
      <c r="Z1" s="179"/>
      <c r="AA1" s="179"/>
      <c r="AJ1" s="179"/>
    </row>
    <row r="2" spans="1:36" s="178" customFormat="1">
      <c r="C2" s="178">
        <v>114534</v>
      </c>
      <c r="H2" s="179"/>
      <c r="I2" s="179"/>
      <c r="J2" s="179"/>
      <c r="K2" s="179"/>
      <c r="L2" s="179"/>
      <c r="M2" s="179"/>
      <c r="N2" s="179"/>
      <c r="O2" s="179"/>
      <c r="P2" s="179"/>
      <c r="Z2" s="179"/>
      <c r="AA2" s="179"/>
      <c r="AJ2" s="179"/>
    </row>
    <row r="3" spans="1:36" ht="22.5" customHeight="1">
      <c r="A3" s="339" t="s">
        <v>366</v>
      </c>
      <c r="B3" s="339"/>
      <c r="C3" s="339"/>
      <c r="D3" s="339"/>
      <c r="E3" s="339"/>
      <c r="F3" s="339"/>
      <c r="G3" s="339"/>
      <c r="H3" s="339"/>
      <c r="I3" s="339"/>
      <c r="J3" s="340" t="s">
        <v>365</v>
      </c>
      <c r="K3" s="340"/>
      <c r="L3" s="340"/>
      <c r="M3" s="340"/>
      <c r="N3" s="340"/>
      <c r="O3" s="340"/>
      <c r="P3" s="340"/>
      <c r="Q3" s="340"/>
    </row>
    <row r="4" spans="1:36" s="126" customFormat="1" ht="13.5" customHeight="1">
      <c r="A4" s="177"/>
      <c r="B4" s="177"/>
      <c r="C4" s="177"/>
      <c r="D4" s="177"/>
      <c r="E4" s="177"/>
      <c r="F4" s="177"/>
      <c r="G4" s="177"/>
      <c r="H4" s="177"/>
      <c r="I4" s="177"/>
      <c r="J4" s="177"/>
      <c r="K4" s="177"/>
      <c r="L4" s="177"/>
      <c r="M4" s="177"/>
      <c r="N4" s="136"/>
      <c r="O4" s="136"/>
      <c r="P4" s="136"/>
      <c r="Q4" s="136"/>
      <c r="Z4" s="136"/>
      <c r="AA4" s="136"/>
      <c r="AJ4" s="136"/>
    </row>
    <row r="5" spans="1:36" s="126" customFormat="1" ht="13.5" customHeight="1" thickBot="1">
      <c r="H5" s="136"/>
      <c r="I5" s="136"/>
      <c r="J5" s="136"/>
      <c r="K5" s="136"/>
      <c r="L5" s="136"/>
      <c r="M5" s="136"/>
      <c r="N5" s="136"/>
      <c r="O5" s="136"/>
      <c r="P5" s="136"/>
      <c r="Q5" s="176" t="s">
        <v>364</v>
      </c>
    </row>
    <row r="6" spans="1:36" s="126" customFormat="1" ht="15" customHeight="1">
      <c r="A6" s="175"/>
      <c r="B6" s="174" t="s">
        <v>363</v>
      </c>
      <c r="C6" s="173"/>
      <c r="D6" s="355" t="s">
        <v>362</v>
      </c>
      <c r="E6" s="356"/>
      <c r="F6" s="356"/>
      <c r="G6" s="357"/>
      <c r="H6" s="353" t="s">
        <v>361</v>
      </c>
      <c r="I6" s="354"/>
      <c r="J6" s="342" t="s">
        <v>360</v>
      </c>
      <c r="K6" s="350"/>
      <c r="L6" s="342" t="s">
        <v>359</v>
      </c>
      <c r="M6" s="350"/>
      <c r="N6" s="342" t="s">
        <v>358</v>
      </c>
      <c r="O6" s="343"/>
      <c r="P6" s="346" t="s">
        <v>357</v>
      </c>
      <c r="Q6" s="343"/>
      <c r="R6" s="136"/>
    </row>
    <row r="7" spans="1:36" s="126" customFormat="1" ht="15" customHeight="1">
      <c r="A7" s="172"/>
      <c r="B7" s="172"/>
      <c r="C7" s="171"/>
      <c r="D7" s="358"/>
      <c r="E7" s="359"/>
      <c r="F7" s="359"/>
      <c r="G7" s="360"/>
      <c r="H7" s="347"/>
      <c r="I7" s="348"/>
      <c r="J7" s="348"/>
      <c r="K7" s="351"/>
      <c r="L7" s="348"/>
      <c r="M7" s="351"/>
      <c r="N7" s="344"/>
      <c r="O7" s="344"/>
      <c r="P7" s="347"/>
      <c r="Q7" s="348"/>
      <c r="R7" s="136"/>
    </row>
    <row r="8" spans="1:36" s="126" customFormat="1" ht="15" customHeight="1">
      <c r="A8" s="172"/>
      <c r="B8" s="172"/>
      <c r="C8" s="171"/>
      <c r="D8" s="362" t="s">
        <v>0</v>
      </c>
      <c r="E8" s="364" t="s">
        <v>356</v>
      </c>
      <c r="F8" s="170"/>
      <c r="G8" s="169"/>
      <c r="H8" s="349"/>
      <c r="I8" s="345"/>
      <c r="J8" s="345"/>
      <c r="K8" s="352"/>
      <c r="L8" s="345"/>
      <c r="M8" s="352"/>
      <c r="N8" s="345"/>
      <c r="O8" s="345"/>
      <c r="P8" s="349"/>
      <c r="Q8" s="345"/>
      <c r="R8" s="136"/>
    </row>
    <row r="9" spans="1:36" s="154" customFormat="1" ht="24" customHeight="1">
      <c r="A9" s="361" t="s">
        <v>355</v>
      </c>
      <c r="B9" s="361"/>
      <c r="C9" s="168"/>
      <c r="D9" s="363"/>
      <c r="E9" s="365"/>
      <c r="F9" s="167" t="s">
        <v>354</v>
      </c>
      <c r="G9" s="166" t="s">
        <v>353</v>
      </c>
      <c r="H9" s="163" t="s">
        <v>352</v>
      </c>
      <c r="I9" s="162" t="s">
        <v>351</v>
      </c>
      <c r="J9" s="165" t="s">
        <v>352</v>
      </c>
      <c r="K9" s="164" t="s">
        <v>351</v>
      </c>
      <c r="L9" s="165" t="s">
        <v>352</v>
      </c>
      <c r="M9" s="164" t="s">
        <v>351</v>
      </c>
      <c r="N9" s="165" t="s">
        <v>352</v>
      </c>
      <c r="O9" s="164" t="s">
        <v>351</v>
      </c>
      <c r="P9" s="163" t="s">
        <v>352</v>
      </c>
      <c r="Q9" s="162" t="s">
        <v>351</v>
      </c>
      <c r="R9" s="155"/>
    </row>
    <row r="10" spans="1:36" s="154" customFormat="1" ht="24" customHeight="1">
      <c r="A10" s="341" t="s">
        <v>350</v>
      </c>
      <c r="B10" s="341"/>
      <c r="C10" s="161"/>
      <c r="D10" s="157">
        <v>12477</v>
      </c>
      <c r="E10" s="160">
        <v>114534</v>
      </c>
      <c r="F10" s="160">
        <v>60477</v>
      </c>
      <c r="G10" s="159">
        <v>53998</v>
      </c>
      <c r="H10" s="157">
        <v>58</v>
      </c>
      <c r="I10" s="156">
        <v>897</v>
      </c>
      <c r="J10" s="159">
        <v>12419</v>
      </c>
      <c r="K10" s="158">
        <v>113637</v>
      </c>
      <c r="L10" s="159">
        <v>2</v>
      </c>
      <c r="M10" s="158">
        <v>5</v>
      </c>
      <c r="N10" s="159">
        <v>1108</v>
      </c>
      <c r="O10" s="158">
        <v>9629</v>
      </c>
      <c r="P10" s="157">
        <v>651</v>
      </c>
      <c r="Q10" s="156">
        <v>11752</v>
      </c>
      <c r="R10" s="155"/>
    </row>
    <row r="11" spans="1:36" s="126" customFormat="1" ht="17.25" customHeight="1">
      <c r="A11" s="145">
        <v>1</v>
      </c>
      <c r="B11" s="150" t="s">
        <v>349</v>
      </c>
      <c r="C11" s="149"/>
      <c r="D11" s="147">
        <v>1437</v>
      </c>
      <c r="E11" s="153">
        <v>11163</v>
      </c>
      <c r="F11" s="153">
        <v>5244</v>
      </c>
      <c r="G11" s="152">
        <v>5914</v>
      </c>
      <c r="H11" s="147">
        <v>1</v>
      </c>
      <c r="I11" s="151">
        <v>3</v>
      </c>
      <c r="J11" s="148">
        <v>1436</v>
      </c>
      <c r="K11" s="146">
        <v>11160</v>
      </c>
      <c r="L11" s="148">
        <v>0</v>
      </c>
      <c r="M11" s="146">
        <v>0</v>
      </c>
      <c r="N11" s="148">
        <v>26</v>
      </c>
      <c r="O11" s="146">
        <v>951</v>
      </c>
      <c r="P11" s="147">
        <v>15</v>
      </c>
      <c r="Q11" s="151">
        <v>64</v>
      </c>
      <c r="R11" s="136"/>
      <c r="T11" s="126">
        <v>22</v>
      </c>
    </row>
    <row r="12" spans="1:36" s="126" customFormat="1" ht="17.25" customHeight="1">
      <c r="A12" s="145">
        <v>2</v>
      </c>
      <c r="B12" s="144" t="s">
        <v>348</v>
      </c>
      <c r="C12" s="143"/>
      <c r="D12" s="138">
        <v>658</v>
      </c>
      <c r="E12" s="142">
        <v>4758</v>
      </c>
      <c r="F12" s="142">
        <v>2537</v>
      </c>
      <c r="G12" s="141">
        <v>2221</v>
      </c>
      <c r="H12" s="138">
        <v>1</v>
      </c>
      <c r="I12" s="137">
        <v>51</v>
      </c>
      <c r="J12" s="140">
        <v>657</v>
      </c>
      <c r="K12" s="139">
        <v>4707</v>
      </c>
      <c r="L12" s="140">
        <v>0</v>
      </c>
      <c r="M12" s="139">
        <v>0</v>
      </c>
      <c r="N12" s="140">
        <v>31</v>
      </c>
      <c r="O12" s="139">
        <v>185</v>
      </c>
      <c r="P12" s="138">
        <v>36</v>
      </c>
      <c r="Q12" s="137">
        <v>1082</v>
      </c>
      <c r="R12" s="136"/>
    </row>
    <row r="13" spans="1:36" s="126" customFormat="1" ht="17.25" customHeight="1">
      <c r="A13" s="145">
        <v>3</v>
      </c>
      <c r="B13" s="144" t="s">
        <v>347</v>
      </c>
      <c r="C13" s="143"/>
      <c r="D13" s="138">
        <v>416</v>
      </c>
      <c r="E13" s="142">
        <v>2478</v>
      </c>
      <c r="F13" s="142">
        <v>1300</v>
      </c>
      <c r="G13" s="141">
        <v>1178</v>
      </c>
      <c r="H13" s="138">
        <v>0</v>
      </c>
      <c r="I13" s="137">
        <v>0</v>
      </c>
      <c r="J13" s="140">
        <v>416</v>
      </c>
      <c r="K13" s="139">
        <v>2478</v>
      </c>
      <c r="L13" s="140">
        <v>0</v>
      </c>
      <c r="M13" s="139">
        <v>0</v>
      </c>
      <c r="N13" s="140">
        <v>30</v>
      </c>
      <c r="O13" s="139">
        <v>196</v>
      </c>
      <c r="P13" s="138">
        <v>27</v>
      </c>
      <c r="Q13" s="137">
        <v>294</v>
      </c>
      <c r="R13" s="136"/>
    </row>
    <row r="14" spans="1:36" s="126" customFormat="1" ht="17.25" customHeight="1">
      <c r="A14" s="145">
        <v>4</v>
      </c>
      <c r="B14" s="144" t="s">
        <v>346</v>
      </c>
      <c r="C14" s="143"/>
      <c r="D14" s="138">
        <v>673</v>
      </c>
      <c r="E14" s="142">
        <v>4502</v>
      </c>
      <c r="F14" s="142">
        <v>2171</v>
      </c>
      <c r="G14" s="141">
        <v>2331</v>
      </c>
      <c r="H14" s="138">
        <v>0</v>
      </c>
      <c r="I14" s="137">
        <v>0</v>
      </c>
      <c r="J14" s="140">
        <v>673</v>
      </c>
      <c r="K14" s="139">
        <v>4502</v>
      </c>
      <c r="L14" s="140">
        <v>0</v>
      </c>
      <c r="M14" s="139">
        <v>0</v>
      </c>
      <c r="N14" s="140">
        <v>20</v>
      </c>
      <c r="O14" s="139">
        <v>247</v>
      </c>
      <c r="P14" s="138">
        <v>16</v>
      </c>
      <c r="Q14" s="137">
        <v>105</v>
      </c>
      <c r="R14" s="136"/>
    </row>
    <row r="15" spans="1:36" s="126" customFormat="1" ht="17.25" customHeight="1">
      <c r="A15" s="145">
        <v>5</v>
      </c>
      <c r="B15" s="144" t="s">
        <v>345</v>
      </c>
      <c r="C15" s="143"/>
      <c r="D15" s="138">
        <v>1126</v>
      </c>
      <c r="E15" s="142">
        <v>13709</v>
      </c>
      <c r="F15" s="142">
        <v>7072</v>
      </c>
      <c r="G15" s="141">
        <v>6637</v>
      </c>
      <c r="H15" s="138">
        <v>2</v>
      </c>
      <c r="I15" s="137">
        <v>9</v>
      </c>
      <c r="J15" s="140">
        <v>1124</v>
      </c>
      <c r="K15" s="139">
        <v>13700</v>
      </c>
      <c r="L15" s="140">
        <v>0</v>
      </c>
      <c r="M15" s="139">
        <v>0</v>
      </c>
      <c r="N15" s="140">
        <v>53</v>
      </c>
      <c r="O15" s="139">
        <v>920</v>
      </c>
      <c r="P15" s="138">
        <v>12</v>
      </c>
      <c r="Q15" s="137">
        <v>535</v>
      </c>
      <c r="R15" s="136"/>
    </row>
    <row r="16" spans="1:36" s="126" customFormat="1" ht="17.25" customHeight="1">
      <c r="A16" s="145">
        <v>6</v>
      </c>
      <c r="B16" s="144" t="s">
        <v>344</v>
      </c>
      <c r="C16" s="143"/>
      <c r="D16" s="138">
        <v>257</v>
      </c>
      <c r="E16" s="142">
        <v>2142</v>
      </c>
      <c r="F16" s="142">
        <v>1294</v>
      </c>
      <c r="G16" s="141">
        <v>848</v>
      </c>
      <c r="H16" s="138">
        <v>0</v>
      </c>
      <c r="I16" s="137">
        <v>0</v>
      </c>
      <c r="J16" s="140">
        <v>257</v>
      </c>
      <c r="K16" s="139">
        <v>2142</v>
      </c>
      <c r="L16" s="140">
        <v>0</v>
      </c>
      <c r="M16" s="139">
        <v>0</v>
      </c>
      <c r="N16" s="140">
        <v>41</v>
      </c>
      <c r="O16" s="139">
        <v>304</v>
      </c>
      <c r="P16" s="138">
        <v>18</v>
      </c>
      <c r="Q16" s="137">
        <v>410</v>
      </c>
      <c r="R16" s="136"/>
    </row>
    <row r="17" spans="1:18" s="126" customFormat="1" ht="17.25" customHeight="1">
      <c r="A17" s="145">
        <v>7</v>
      </c>
      <c r="B17" s="144" t="s">
        <v>343</v>
      </c>
      <c r="C17" s="143"/>
      <c r="D17" s="138">
        <v>259</v>
      </c>
      <c r="E17" s="142">
        <v>2507</v>
      </c>
      <c r="F17" s="142">
        <v>1592</v>
      </c>
      <c r="G17" s="141">
        <v>915</v>
      </c>
      <c r="H17" s="138">
        <v>2</v>
      </c>
      <c r="I17" s="137">
        <v>23</v>
      </c>
      <c r="J17" s="140">
        <v>257</v>
      </c>
      <c r="K17" s="139">
        <v>2484</v>
      </c>
      <c r="L17" s="140">
        <v>0</v>
      </c>
      <c r="M17" s="139">
        <v>0</v>
      </c>
      <c r="N17" s="140">
        <v>37</v>
      </c>
      <c r="O17" s="139">
        <v>272</v>
      </c>
      <c r="P17" s="138">
        <v>17</v>
      </c>
      <c r="Q17" s="137">
        <v>137</v>
      </c>
      <c r="R17" s="136"/>
    </row>
    <row r="18" spans="1:18" s="126" customFormat="1" ht="17.25" customHeight="1">
      <c r="A18" s="145">
        <v>8</v>
      </c>
      <c r="B18" s="144" t="s">
        <v>342</v>
      </c>
      <c r="C18" s="143"/>
      <c r="D18" s="138">
        <v>272</v>
      </c>
      <c r="E18" s="142">
        <v>2175</v>
      </c>
      <c r="F18" s="142">
        <v>1069</v>
      </c>
      <c r="G18" s="141">
        <v>1106</v>
      </c>
      <c r="H18" s="138">
        <v>0</v>
      </c>
      <c r="I18" s="137">
        <v>0</v>
      </c>
      <c r="J18" s="140">
        <v>272</v>
      </c>
      <c r="K18" s="139">
        <v>2175</v>
      </c>
      <c r="L18" s="140">
        <v>0</v>
      </c>
      <c r="M18" s="139">
        <v>0</v>
      </c>
      <c r="N18" s="140">
        <v>27</v>
      </c>
      <c r="O18" s="139">
        <v>208</v>
      </c>
      <c r="P18" s="138">
        <v>23</v>
      </c>
      <c r="Q18" s="137">
        <v>260</v>
      </c>
      <c r="R18" s="136"/>
    </row>
    <row r="19" spans="1:18" s="126" customFormat="1" ht="17.25" customHeight="1">
      <c r="A19" s="145">
        <v>9</v>
      </c>
      <c r="B19" s="144" t="s">
        <v>341</v>
      </c>
      <c r="C19" s="143"/>
      <c r="D19" s="138">
        <v>630</v>
      </c>
      <c r="E19" s="142">
        <v>8168</v>
      </c>
      <c r="F19" s="142">
        <v>3975</v>
      </c>
      <c r="G19" s="141">
        <v>4139</v>
      </c>
      <c r="H19" s="138">
        <v>3</v>
      </c>
      <c r="I19" s="137">
        <v>42</v>
      </c>
      <c r="J19" s="140">
        <v>627</v>
      </c>
      <c r="K19" s="139">
        <v>8126</v>
      </c>
      <c r="L19" s="140">
        <v>0</v>
      </c>
      <c r="M19" s="139">
        <v>0</v>
      </c>
      <c r="N19" s="140">
        <v>52</v>
      </c>
      <c r="O19" s="139">
        <v>593</v>
      </c>
      <c r="P19" s="138">
        <v>24</v>
      </c>
      <c r="Q19" s="137">
        <v>309</v>
      </c>
      <c r="R19" s="136"/>
    </row>
    <row r="20" spans="1:18" s="126" customFormat="1" ht="17.25" customHeight="1">
      <c r="A20" s="145">
        <v>10</v>
      </c>
      <c r="B20" s="144" t="s">
        <v>340</v>
      </c>
      <c r="C20" s="143"/>
      <c r="D20" s="138">
        <v>696</v>
      </c>
      <c r="E20" s="142">
        <v>7275</v>
      </c>
      <c r="F20" s="142">
        <v>3804</v>
      </c>
      <c r="G20" s="141">
        <v>3471</v>
      </c>
      <c r="H20" s="138">
        <v>0</v>
      </c>
      <c r="I20" s="137">
        <v>0</v>
      </c>
      <c r="J20" s="140">
        <v>696</v>
      </c>
      <c r="K20" s="139">
        <v>7275</v>
      </c>
      <c r="L20" s="140">
        <v>0</v>
      </c>
      <c r="M20" s="139">
        <v>0</v>
      </c>
      <c r="N20" s="140">
        <v>59</v>
      </c>
      <c r="O20" s="139">
        <v>439</v>
      </c>
      <c r="P20" s="138">
        <v>57</v>
      </c>
      <c r="Q20" s="137">
        <v>1197</v>
      </c>
      <c r="R20" s="136"/>
    </row>
    <row r="21" spans="1:18" s="126" customFormat="1" ht="17.25" customHeight="1">
      <c r="A21" s="145">
        <v>11</v>
      </c>
      <c r="B21" s="144" t="s">
        <v>339</v>
      </c>
      <c r="C21" s="143"/>
      <c r="D21" s="138">
        <v>494</v>
      </c>
      <c r="E21" s="142">
        <v>3263</v>
      </c>
      <c r="F21" s="142">
        <v>1611</v>
      </c>
      <c r="G21" s="141">
        <v>1652</v>
      </c>
      <c r="H21" s="138">
        <v>0</v>
      </c>
      <c r="I21" s="137">
        <v>0</v>
      </c>
      <c r="J21" s="140">
        <v>494</v>
      </c>
      <c r="K21" s="139">
        <v>3263</v>
      </c>
      <c r="L21" s="140">
        <v>0</v>
      </c>
      <c r="M21" s="139">
        <v>0</v>
      </c>
      <c r="N21" s="140">
        <v>56</v>
      </c>
      <c r="O21" s="139">
        <v>347</v>
      </c>
      <c r="P21" s="138">
        <v>12</v>
      </c>
      <c r="Q21" s="137">
        <v>94</v>
      </c>
    </row>
    <row r="22" spans="1:18" s="126" customFormat="1" ht="17.25" customHeight="1">
      <c r="A22" s="145">
        <v>12</v>
      </c>
      <c r="B22" s="144" t="s">
        <v>338</v>
      </c>
      <c r="C22" s="143"/>
      <c r="D22" s="138">
        <v>540</v>
      </c>
      <c r="E22" s="142">
        <v>5643</v>
      </c>
      <c r="F22" s="142">
        <v>3191</v>
      </c>
      <c r="G22" s="141">
        <v>2452</v>
      </c>
      <c r="H22" s="138">
        <v>5</v>
      </c>
      <c r="I22" s="137">
        <v>64</v>
      </c>
      <c r="J22" s="140">
        <v>535</v>
      </c>
      <c r="K22" s="139">
        <v>5579</v>
      </c>
      <c r="L22" s="140">
        <v>0</v>
      </c>
      <c r="M22" s="139">
        <v>0</v>
      </c>
      <c r="N22" s="140">
        <v>43</v>
      </c>
      <c r="O22" s="139">
        <v>341</v>
      </c>
      <c r="P22" s="138">
        <v>13</v>
      </c>
      <c r="Q22" s="137">
        <v>55</v>
      </c>
    </row>
    <row r="23" spans="1:18" s="126" customFormat="1" ht="17.25" customHeight="1">
      <c r="A23" s="145">
        <v>13</v>
      </c>
      <c r="B23" s="144" t="s">
        <v>337</v>
      </c>
      <c r="C23" s="143"/>
      <c r="D23" s="138">
        <v>748</v>
      </c>
      <c r="E23" s="142">
        <v>8442</v>
      </c>
      <c r="F23" s="142">
        <v>4675</v>
      </c>
      <c r="G23" s="141">
        <v>3767</v>
      </c>
      <c r="H23" s="138">
        <v>2</v>
      </c>
      <c r="I23" s="137">
        <v>10</v>
      </c>
      <c r="J23" s="140">
        <v>746</v>
      </c>
      <c r="K23" s="139">
        <v>8432</v>
      </c>
      <c r="L23" s="140">
        <v>0</v>
      </c>
      <c r="M23" s="139">
        <v>0</v>
      </c>
      <c r="N23" s="140">
        <v>68</v>
      </c>
      <c r="O23" s="139">
        <v>552</v>
      </c>
      <c r="P23" s="138">
        <v>23</v>
      </c>
      <c r="Q23" s="137">
        <v>357</v>
      </c>
    </row>
    <row r="24" spans="1:18" s="126" customFormat="1" ht="17.25" customHeight="1">
      <c r="A24" s="145">
        <v>14</v>
      </c>
      <c r="B24" s="144" t="s">
        <v>336</v>
      </c>
      <c r="C24" s="143"/>
      <c r="D24" s="138">
        <v>182</v>
      </c>
      <c r="E24" s="142">
        <v>1708</v>
      </c>
      <c r="F24" s="142">
        <v>788</v>
      </c>
      <c r="G24" s="141">
        <v>920</v>
      </c>
      <c r="H24" s="138">
        <v>1</v>
      </c>
      <c r="I24" s="137">
        <v>5</v>
      </c>
      <c r="J24" s="140">
        <v>181</v>
      </c>
      <c r="K24" s="139">
        <v>1703</v>
      </c>
      <c r="L24" s="140">
        <v>0</v>
      </c>
      <c r="M24" s="139">
        <v>0</v>
      </c>
      <c r="N24" s="140">
        <v>42</v>
      </c>
      <c r="O24" s="139">
        <v>216</v>
      </c>
      <c r="P24" s="138">
        <v>18</v>
      </c>
      <c r="Q24" s="137">
        <v>142</v>
      </c>
    </row>
    <row r="25" spans="1:18" s="126" customFormat="1" ht="17.25" customHeight="1">
      <c r="A25" s="145">
        <v>15</v>
      </c>
      <c r="B25" s="144" t="s">
        <v>335</v>
      </c>
      <c r="C25" s="143"/>
      <c r="D25" s="138">
        <v>180</v>
      </c>
      <c r="E25" s="142">
        <v>4354</v>
      </c>
      <c r="F25" s="142">
        <v>2518</v>
      </c>
      <c r="G25" s="141">
        <v>1836</v>
      </c>
      <c r="H25" s="138">
        <v>3</v>
      </c>
      <c r="I25" s="137">
        <v>46</v>
      </c>
      <c r="J25" s="140">
        <v>177</v>
      </c>
      <c r="K25" s="139">
        <v>4308</v>
      </c>
      <c r="L25" s="140">
        <v>0</v>
      </c>
      <c r="M25" s="139">
        <v>0</v>
      </c>
      <c r="N25" s="140">
        <v>23</v>
      </c>
      <c r="O25" s="139">
        <v>135</v>
      </c>
      <c r="P25" s="138">
        <v>36</v>
      </c>
      <c r="Q25" s="137">
        <v>2442</v>
      </c>
    </row>
    <row r="26" spans="1:18" s="126" customFormat="1" ht="17.25" customHeight="1">
      <c r="A26" s="145">
        <v>16</v>
      </c>
      <c r="B26" s="144" t="s">
        <v>334</v>
      </c>
      <c r="C26" s="143"/>
      <c r="D26" s="138">
        <v>82</v>
      </c>
      <c r="E26" s="142">
        <v>507</v>
      </c>
      <c r="F26" s="142">
        <v>315</v>
      </c>
      <c r="G26" s="141">
        <v>192</v>
      </c>
      <c r="H26" s="138">
        <v>2</v>
      </c>
      <c r="I26" s="137">
        <v>40</v>
      </c>
      <c r="J26" s="140">
        <v>80</v>
      </c>
      <c r="K26" s="139">
        <v>467</v>
      </c>
      <c r="L26" s="140">
        <v>0</v>
      </c>
      <c r="M26" s="139">
        <v>0</v>
      </c>
      <c r="N26" s="140">
        <v>13</v>
      </c>
      <c r="O26" s="139">
        <v>101</v>
      </c>
      <c r="P26" s="138">
        <v>9</v>
      </c>
      <c r="Q26" s="137">
        <v>155</v>
      </c>
    </row>
    <row r="27" spans="1:18" s="126" customFormat="1" ht="17.25" customHeight="1">
      <c r="A27" s="145">
        <v>17</v>
      </c>
      <c r="B27" s="144" t="s">
        <v>333</v>
      </c>
      <c r="C27" s="143"/>
      <c r="D27" s="138">
        <v>395</v>
      </c>
      <c r="E27" s="142">
        <v>3676</v>
      </c>
      <c r="F27" s="142">
        <v>2258</v>
      </c>
      <c r="G27" s="141">
        <v>1418</v>
      </c>
      <c r="H27" s="138">
        <v>0</v>
      </c>
      <c r="I27" s="137">
        <v>0</v>
      </c>
      <c r="J27" s="140">
        <v>395</v>
      </c>
      <c r="K27" s="139">
        <v>3676</v>
      </c>
      <c r="L27" s="140">
        <v>0</v>
      </c>
      <c r="M27" s="139">
        <v>0</v>
      </c>
      <c r="N27" s="140">
        <v>35</v>
      </c>
      <c r="O27" s="139">
        <v>374</v>
      </c>
      <c r="P27" s="138">
        <v>16</v>
      </c>
      <c r="Q27" s="137">
        <v>225</v>
      </c>
    </row>
    <row r="28" spans="1:18" s="126" customFormat="1" ht="17.25" customHeight="1">
      <c r="A28" s="145">
        <v>18</v>
      </c>
      <c r="B28" s="144" t="s">
        <v>332</v>
      </c>
      <c r="C28" s="143"/>
      <c r="D28" s="138">
        <v>279</v>
      </c>
      <c r="E28" s="142">
        <v>2423</v>
      </c>
      <c r="F28" s="142">
        <v>1195</v>
      </c>
      <c r="G28" s="141">
        <v>1228</v>
      </c>
      <c r="H28" s="138">
        <v>1</v>
      </c>
      <c r="I28" s="137">
        <v>2</v>
      </c>
      <c r="J28" s="140">
        <v>278</v>
      </c>
      <c r="K28" s="139">
        <v>2421</v>
      </c>
      <c r="L28" s="140">
        <v>0</v>
      </c>
      <c r="M28" s="139">
        <v>0</v>
      </c>
      <c r="N28" s="140">
        <v>14</v>
      </c>
      <c r="O28" s="139">
        <v>270</v>
      </c>
      <c r="P28" s="138">
        <v>10</v>
      </c>
      <c r="Q28" s="137">
        <v>77</v>
      </c>
    </row>
    <row r="29" spans="1:18" s="126" customFormat="1" ht="17.25" customHeight="1">
      <c r="A29" s="145">
        <v>19</v>
      </c>
      <c r="B29" s="144" t="s">
        <v>331</v>
      </c>
      <c r="C29" s="143"/>
      <c r="D29" s="138">
        <v>283</v>
      </c>
      <c r="E29" s="142">
        <v>2642</v>
      </c>
      <c r="F29" s="142">
        <v>1346</v>
      </c>
      <c r="G29" s="141">
        <v>1296</v>
      </c>
      <c r="H29" s="138">
        <v>0</v>
      </c>
      <c r="I29" s="137">
        <v>0</v>
      </c>
      <c r="J29" s="140">
        <v>283</v>
      </c>
      <c r="K29" s="139">
        <v>2642</v>
      </c>
      <c r="L29" s="140">
        <v>0</v>
      </c>
      <c r="M29" s="139">
        <v>0</v>
      </c>
      <c r="N29" s="140">
        <v>22</v>
      </c>
      <c r="O29" s="139">
        <v>230</v>
      </c>
      <c r="P29" s="138">
        <v>11</v>
      </c>
      <c r="Q29" s="137">
        <v>104</v>
      </c>
    </row>
    <row r="30" spans="1:18" s="126" customFormat="1" ht="17.25" customHeight="1">
      <c r="A30" s="145">
        <v>20</v>
      </c>
      <c r="B30" s="150" t="s">
        <v>330</v>
      </c>
      <c r="C30" s="149"/>
      <c r="D30" s="147">
        <v>314</v>
      </c>
      <c r="E30" s="142">
        <v>3050</v>
      </c>
      <c r="F30" s="142">
        <v>1628</v>
      </c>
      <c r="G30" s="141">
        <v>1422</v>
      </c>
      <c r="H30" s="147">
        <v>1</v>
      </c>
      <c r="I30" s="137">
        <v>21</v>
      </c>
      <c r="J30" s="148">
        <v>313</v>
      </c>
      <c r="K30" s="139">
        <v>3029</v>
      </c>
      <c r="L30" s="148">
        <v>0</v>
      </c>
      <c r="M30" s="139">
        <v>0</v>
      </c>
      <c r="N30" s="148">
        <v>36</v>
      </c>
      <c r="O30" s="139">
        <v>161</v>
      </c>
      <c r="P30" s="147">
        <v>43</v>
      </c>
      <c r="Q30" s="137">
        <v>832</v>
      </c>
    </row>
    <row r="31" spans="1:18" s="136" customFormat="1" ht="17.25" customHeight="1">
      <c r="A31" s="145">
        <v>21</v>
      </c>
      <c r="B31" s="144" t="s">
        <v>329</v>
      </c>
      <c r="C31" s="143"/>
      <c r="D31" s="147">
        <v>271</v>
      </c>
      <c r="E31" s="142">
        <v>1655</v>
      </c>
      <c r="F31" s="142">
        <v>1023</v>
      </c>
      <c r="G31" s="141">
        <v>632</v>
      </c>
      <c r="H31" s="147">
        <v>2</v>
      </c>
      <c r="I31" s="137">
        <v>26</v>
      </c>
      <c r="J31" s="148">
        <v>269</v>
      </c>
      <c r="K31" s="139">
        <v>1629</v>
      </c>
      <c r="L31" s="148">
        <v>0</v>
      </c>
      <c r="M31" s="139">
        <v>0</v>
      </c>
      <c r="N31" s="148">
        <v>30</v>
      </c>
      <c r="O31" s="139">
        <v>212</v>
      </c>
      <c r="P31" s="147">
        <v>55</v>
      </c>
      <c r="Q31" s="137">
        <v>503</v>
      </c>
    </row>
    <row r="32" spans="1:18" s="126" customFormat="1" ht="17.25" customHeight="1">
      <c r="A32" s="145">
        <v>22</v>
      </c>
      <c r="B32" s="150" t="s">
        <v>328</v>
      </c>
      <c r="C32" s="149"/>
      <c r="D32" s="147">
        <v>384</v>
      </c>
      <c r="E32" s="142">
        <v>3359</v>
      </c>
      <c r="F32" s="142">
        <v>1402</v>
      </c>
      <c r="G32" s="141">
        <v>1957</v>
      </c>
      <c r="H32" s="147">
        <v>2</v>
      </c>
      <c r="I32" s="137">
        <v>2</v>
      </c>
      <c r="J32" s="148">
        <v>382</v>
      </c>
      <c r="K32" s="139">
        <v>3357</v>
      </c>
      <c r="L32" s="148">
        <v>0</v>
      </c>
      <c r="M32" s="139">
        <v>0</v>
      </c>
      <c r="N32" s="148">
        <v>18</v>
      </c>
      <c r="O32" s="139">
        <v>116</v>
      </c>
      <c r="P32" s="147">
        <v>17</v>
      </c>
      <c r="Q32" s="137">
        <v>435</v>
      </c>
    </row>
    <row r="33" spans="1:17" s="136" customFormat="1" ht="17.25" customHeight="1">
      <c r="A33" s="145">
        <v>23</v>
      </c>
      <c r="B33" s="144" t="s">
        <v>327</v>
      </c>
      <c r="C33" s="143"/>
      <c r="D33" s="138">
        <v>152</v>
      </c>
      <c r="E33" s="142">
        <v>1416</v>
      </c>
      <c r="F33" s="142">
        <v>700</v>
      </c>
      <c r="G33" s="141">
        <v>716</v>
      </c>
      <c r="H33" s="138">
        <v>2</v>
      </c>
      <c r="I33" s="137">
        <v>12</v>
      </c>
      <c r="J33" s="140">
        <v>150</v>
      </c>
      <c r="K33" s="139">
        <v>1404</v>
      </c>
      <c r="L33" s="140">
        <v>0</v>
      </c>
      <c r="M33" s="139">
        <v>0</v>
      </c>
      <c r="N33" s="140">
        <v>29</v>
      </c>
      <c r="O33" s="139">
        <v>197</v>
      </c>
      <c r="P33" s="138">
        <v>2</v>
      </c>
      <c r="Q33" s="137">
        <v>13</v>
      </c>
    </row>
    <row r="34" spans="1:17" s="126" customFormat="1" ht="17.25" customHeight="1">
      <c r="A34" s="145">
        <v>24</v>
      </c>
      <c r="B34" s="144" t="s">
        <v>326</v>
      </c>
      <c r="C34" s="143"/>
      <c r="D34" s="138">
        <v>225</v>
      </c>
      <c r="E34" s="142">
        <v>2058</v>
      </c>
      <c r="F34" s="142">
        <v>1323</v>
      </c>
      <c r="G34" s="141">
        <v>735</v>
      </c>
      <c r="H34" s="138">
        <v>3</v>
      </c>
      <c r="I34" s="137">
        <v>31</v>
      </c>
      <c r="J34" s="140">
        <v>222</v>
      </c>
      <c r="K34" s="139">
        <v>2027</v>
      </c>
      <c r="L34" s="140">
        <v>0</v>
      </c>
      <c r="M34" s="139">
        <v>0</v>
      </c>
      <c r="N34" s="140">
        <v>50</v>
      </c>
      <c r="O34" s="139">
        <v>349</v>
      </c>
      <c r="P34" s="138">
        <v>15</v>
      </c>
      <c r="Q34" s="137">
        <v>216</v>
      </c>
    </row>
    <row r="35" spans="1:17" s="136" customFormat="1" ht="17.25" customHeight="1">
      <c r="A35" s="145">
        <v>25</v>
      </c>
      <c r="B35" s="144" t="s">
        <v>325</v>
      </c>
      <c r="C35" s="143"/>
      <c r="D35" s="138">
        <v>51</v>
      </c>
      <c r="E35" s="142">
        <v>315</v>
      </c>
      <c r="F35" s="142">
        <v>175</v>
      </c>
      <c r="G35" s="141">
        <v>140</v>
      </c>
      <c r="H35" s="138">
        <v>1</v>
      </c>
      <c r="I35" s="137">
        <v>7</v>
      </c>
      <c r="J35" s="140">
        <v>50</v>
      </c>
      <c r="K35" s="139">
        <v>308</v>
      </c>
      <c r="L35" s="140">
        <v>0</v>
      </c>
      <c r="M35" s="139">
        <v>0</v>
      </c>
      <c r="N35" s="140">
        <v>5</v>
      </c>
      <c r="O35" s="139">
        <v>23</v>
      </c>
      <c r="P35" s="138">
        <v>7</v>
      </c>
      <c r="Q35" s="137">
        <v>38</v>
      </c>
    </row>
    <row r="36" spans="1:17" s="126" customFormat="1" ht="17.25" customHeight="1">
      <c r="A36" s="145">
        <v>26</v>
      </c>
      <c r="B36" s="150" t="s">
        <v>324</v>
      </c>
      <c r="C36" s="149"/>
      <c r="D36" s="147">
        <v>90</v>
      </c>
      <c r="E36" s="142">
        <v>1043</v>
      </c>
      <c r="F36" s="142">
        <v>558</v>
      </c>
      <c r="G36" s="141">
        <v>485</v>
      </c>
      <c r="H36" s="147">
        <v>0</v>
      </c>
      <c r="I36" s="137">
        <v>0</v>
      </c>
      <c r="J36" s="148">
        <v>90</v>
      </c>
      <c r="K36" s="139">
        <v>1043</v>
      </c>
      <c r="L36" s="148">
        <v>1</v>
      </c>
      <c r="M36" s="139">
        <v>1</v>
      </c>
      <c r="N36" s="148">
        <v>19</v>
      </c>
      <c r="O36" s="139">
        <v>246</v>
      </c>
      <c r="P36" s="147">
        <v>13</v>
      </c>
      <c r="Q36" s="137">
        <v>111</v>
      </c>
    </row>
    <row r="37" spans="1:17" s="126" customFormat="1" ht="17.25" customHeight="1">
      <c r="A37" s="145">
        <v>27</v>
      </c>
      <c r="B37" s="144" t="s">
        <v>323</v>
      </c>
      <c r="C37" s="143"/>
      <c r="D37" s="138">
        <v>96</v>
      </c>
      <c r="E37" s="142">
        <v>750</v>
      </c>
      <c r="F37" s="142">
        <v>519</v>
      </c>
      <c r="G37" s="141">
        <v>231</v>
      </c>
      <c r="H37" s="138">
        <v>4</v>
      </c>
      <c r="I37" s="137">
        <v>109</v>
      </c>
      <c r="J37" s="140">
        <v>92</v>
      </c>
      <c r="K37" s="139">
        <v>641</v>
      </c>
      <c r="L37" s="140">
        <v>0</v>
      </c>
      <c r="M37" s="146">
        <v>0</v>
      </c>
      <c r="N37" s="140">
        <v>14</v>
      </c>
      <c r="O37" s="139">
        <v>216</v>
      </c>
      <c r="P37" s="138">
        <v>7</v>
      </c>
      <c r="Q37" s="137">
        <v>55</v>
      </c>
    </row>
    <row r="38" spans="1:17" s="126" customFormat="1" ht="17.25" customHeight="1">
      <c r="A38" s="145">
        <v>28</v>
      </c>
      <c r="B38" s="144" t="s">
        <v>322</v>
      </c>
      <c r="C38" s="143"/>
      <c r="D38" s="138">
        <v>37</v>
      </c>
      <c r="E38" s="142">
        <v>151</v>
      </c>
      <c r="F38" s="142">
        <v>85</v>
      </c>
      <c r="G38" s="141">
        <v>66</v>
      </c>
      <c r="H38" s="138">
        <v>1</v>
      </c>
      <c r="I38" s="137">
        <v>2</v>
      </c>
      <c r="J38" s="140">
        <v>36</v>
      </c>
      <c r="K38" s="139">
        <v>149</v>
      </c>
      <c r="L38" s="140">
        <v>0</v>
      </c>
      <c r="M38" s="139">
        <v>0</v>
      </c>
      <c r="N38" s="140">
        <v>4</v>
      </c>
      <c r="O38" s="139">
        <v>11</v>
      </c>
      <c r="P38" s="138">
        <v>3</v>
      </c>
      <c r="Q38" s="137">
        <v>18</v>
      </c>
    </row>
    <row r="39" spans="1:17" s="136" customFormat="1" ht="17.25" customHeight="1">
      <c r="A39" s="145">
        <v>29</v>
      </c>
      <c r="B39" s="144" t="s">
        <v>321</v>
      </c>
      <c r="C39" s="143"/>
      <c r="D39" s="138">
        <v>32</v>
      </c>
      <c r="E39" s="142">
        <v>185</v>
      </c>
      <c r="F39" s="142">
        <v>92</v>
      </c>
      <c r="G39" s="141">
        <v>93</v>
      </c>
      <c r="H39" s="138">
        <v>2</v>
      </c>
      <c r="I39" s="137">
        <v>60</v>
      </c>
      <c r="J39" s="140">
        <v>30</v>
      </c>
      <c r="K39" s="139">
        <v>125</v>
      </c>
      <c r="L39" s="140">
        <v>0</v>
      </c>
      <c r="M39" s="139">
        <v>0</v>
      </c>
      <c r="N39" s="140">
        <v>4</v>
      </c>
      <c r="O39" s="139">
        <v>12</v>
      </c>
      <c r="P39" s="138">
        <v>4</v>
      </c>
      <c r="Q39" s="137">
        <v>20</v>
      </c>
    </row>
    <row r="40" spans="1:17" s="136" customFormat="1" ht="17.25" customHeight="1">
      <c r="A40" s="145">
        <v>30</v>
      </c>
      <c r="B40" s="144" t="s">
        <v>320</v>
      </c>
      <c r="C40" s="143"/>
      <c r="D40" s="138">
        <v>101</v>
      </c>
      <c r="E40" s="142">
        <v>762</v>
      </c>
      <c r="F40" s="142">
        <v>436</v>
      </c>
      <c r="G40" s="141">
        <v>326</v>
      </c>
      <c r="H40" s="138">
        <v>6</v>
      </c>
      <c r="I40" s="137">
        <v>126</v>
      </c>
      <c r="J40" s="140">
        <v>95</v>
      </c>
      <c r="K40" s="139">
        <v>636</v>
      </c>
      <c r="L40" s="140">
        <v>1</v>
      </c>
      <c r="M40" s="139">
        <v>4</v>
      </c>
      <c r="N40" s="140">
        <v>10</v>
      </c>
      <c r="O40" s="139">
        <v>57</v>
      </c>
      <c r="P40" s="138">
        <v>5</v>
      </c>
      <c r="Q40" s="137">
        <v>72</v>
      </c>
    </row>
    <row r="41" spans="1:17" s="136" customFormat="1" ht="17.25" customHeight="1">
      <c r="A41" s="145">
        <v>31</v>
      </c>
      <c r="B41" s="144" t="s">
        <v>319</v>
      </c>
      <c r="C41" s="143"/>
      <c r="D41" s="138">
        <v>129</v>
      </c>
      <c r="E41" s="142">
        <v>1187</v>
      </c>
      <c r="F41" s="142">
        <v>526</v>
      </c>
      <c r="G41" s="141">
        <v>661</v>
      </c>
      <c r="H41" s="138">
        <v>2</v>
      </c>
      <c r="I41" s="137">
        <v>10</v>
      </c>
      <c r="J41" s="140">
        <v>127</v>
      </c>
      <c r="K41" s="139">
        <v>1177</v>
      </c>
      <c r="L41" s="140">
        <v>0</v>
      </c>
      <c r="M41" s="139">
        <v>0</v>
      </c>
      <c r="N41" s="140">
        <v>20</v>
      </c>
      <c r="O41" s="139">
        <v>124</v>
      </c>
      <c r="P41" s="138">
        <v>15</v>
      </c>
      <c r="Q41" s="137">
        <v>142</v>
      </c>
    </row>
    <row r="42" spans="1:17" s="136" customFormat="1" ht="17.25" customHeight="1">
      <c r="A42" s="145">
        <v>32</v>
      </c>
      <c r="B42" s="144" t="s">
        <v>318</v>
      </c>
      <c r="C42" s="143"/>
      <c r="D42" s="138">
        <v>42</v>
      </c>
      <c r="E42" s="142">
        <v>148</v>
      </c>
      <c r="F42" s="142">
        <v>87</v>
      </c>
      <c r="G42" s="141">
        <v>61</v>
      </c>
      <c r="H42" s="138">
        <v>1</v>
      </c>
      <c r="I42" s="137">
        <v>15</v>
      </c>
      <c r="J42" s="140">
        <v>41</v>
      </c>
      <c r="K42" s="139">
        <v>133</v>
      </c>
      <c r="L42" s="140">
        <v>0</v>
      </c>
      <c r="M42" s="139">
        <v>0</v>
      </c>
      <c r="N42" s="140">
        <v>8</v>
      </c>
      <c r="O42" s="139">
        <v>22</v>
      </c>
      <c r="P42" s="138">
        <v>3</v>
      </c>
      <c r="Q42" s="137">
        <v>20</v>
      </c>
    </row>
    <row r="43" spans="1:17" s="136" customFormat="1" ht="17.25" customHeight="1">
      <c r="A43" s="145">
        <v>33</v>
      </c>
      <c r="B43" s="144" t="s">
        <v>317</v>
      </c>
      <c r="C43" s="143"/>
      <c r="D43" s="138">
        <v>244</v>
      </c>
      <c r="E43" s="142">
        <v>1459</v>
      </c>
      <c r="F43" s="142">
        <v>812</v>
      </c>
      <c r="G43" s="141">
        <v>647</v>
      </c>
      <c r="H43" s="138">
        <v>3</v>
      </c>
      <c r="I43" s="137">
        <v>91</v>
      </c>
      <c r="J43" s="140">
        <v>241</v>
      </c>
      <c r="K43" s="139">
        <v>1368</v>
      </c>
      <c r="L43" s="140">
        <v>0</v>
      </c>
      <c r="M43" s="139">
        <v>0</v>
      </c>
      <c r="N43" s="140">
        <v>38</v>
      </c>
      <c r="O43" s="139">
        <v>182</v>
      </c>
      <c r="P43" s="138">
        <v>21</v>
      </c>
      <c r="Q43" s="137">
        <v>141</v>
      </c>
    </row>
    <row r="44" spans="1:17" s="136" customFormat="1" ht="17.25" customHeight="1">
      <c r="A44" s="145">
        <v>34</v>
      </c>
      <c r="B44" s="144" t="s">
        <v>316</v>
      </c>
      <c r="C44" s="143"/>
      <c r="D44" s="138">
        <v>165</v>
      </c>
      <c r="E44" s="142">
        <v>1167</v>
      </c>
      <c r="F44" s="142">
        <v>617</v>
      </c>
      <c r="G44" s="141">
        <v>550</v>
      </c>
      <c r="H44" s="138">
        <v>1</v>
      </c>
      <c r="I44" s="137">
        <v>60</v>
      </c>
      <c r="J44" s="140">
        <v>164</v>
      </c>
      <c r="K44" s="139">
        <v>1107</v>
      </c>
      <c r="L44" s="140">
        <v>0</v>
      </c>
      <c r="M44" s="139">
        <v>0</v>
      </c>
      <c r="N44" s="140">
        <v>19</v>
      </c>
      <c r="O44" s="139">
        <v>66</v>
      </c>
      <c r="P44" s="138">
        <v>13</v>
      </c>
      <c r="Q44" s="137">
        <v>295</v>
      </c>
    </row>
    <row r="45" spans="1:17" s="136" customFormat="1" ht="17.25" customHeight="1">
      <c r="A45" s="145">
        <v>35</v>
      </c>
      <c r="B45" s="144" t="s">
        <v>315</v>
      </c>
      <c r="C45" s="143"/>
      <c r="D45" s="138">
        <v>237</v>
      </c>
      <c r="E45" s="142">
        <v>1749</v>
      </c>
      <c r="F45" s="142">
        <v>912</v>
      </c>
      <c r="G45" s="141">
        <v>837</v>
      </c>
      <c r="H45" s="138">
        <v>3</v>
      </c>
      <c r="I45" s="137">
        <v>18</v>
      </c>
      <c r="J45" s="140">
        <v>234</v>
      </c>
      <c r="K45" s="139">
        <v>1731</v>
      </c>
      <c r="L45" s="140">
        <v>0</v>
      </c>
      <c r="M45" s="139">
        <v>0</v>
      </c>
      <c r="N45" s="140">
        <v>54</v>
      </c>
      <c r="O45" s="139">
        <v>300</v>
      </c>
      <c r="P45" s="138">
        <v>12</v>
      </c>
      <c r="Q45" s="137">
        <v>203</v>
      </c>
    </row>
    <row r="46" spans="1:17" s="126" customFormat="1" ht="17.25" customHeight="1" thickBot="1">
      <c r="A46" s="135">
        <v>36</v>
      </c>
      <c r="B46" s="134" t="s">
        <v>314</v>
      </c>
      <c r="C46" s="133"/>
      <c r="D46" s="128">
        <v>300</v>
      </c>
      <c r="E46" s="132">
        <v>2545</v>
      </c>
      <c r="F46" s="132">
        <v>1627</v>
      </c>
      <c r="G46" s="131">
        <v>918</v>
      </c>
      <c r="H46" s="128">
        <v>1</v>
      </c>
      <c r="I46" s="127">
        <v>12</v>
      </c>
      <c r="J46" s="130">
        <v>299</v>
      </c>
      <c r="K46" s="129">
        <v>2533</v>
      </c>
      <c r="L46" s="130">
        <v>0</v>
      </c>
      <c r="M46" s="129">
        <v>0</v>
      </c>
      <c r="N46" s="130">
        <v>58</v>
      </c>
      <c r="O46" s="129">
        <v>454</v>
      </c>
      <c r="P46" s="128">
        <v>23</v>
      </c>
      <c r="Q46" s="127">
        <v>594</v>
      </c>
    </row>
  </sheetData>
  <mergeCells count="12">
    <mergeCell ref="D8:D9"/>
    <mergeCell ref="E8:E9"/>
    <mergeCell ref="A3:I3"/>
    <mergeCell ref="J3:Q3"/>
    <mergeCell ref="A10:B10"/>
    <mergeCell ref="N6:O8"/>
    <mergeCell ref="P6:Q8"/>
    <mergeCell ref="L6:M8"/>
    <mergeCell ref="H6:I8"/>
    <mergeCell ref="J6:K8"/>
    <mergeCell ref="D6:G7"/>
    <mergeCell ref="A9:B9"/>
  </mergeCells>
  <phoneticPr fontId="3"/>
  <printOptions horizontalCentered="1"/>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1:AJ93"/>
  <sheetViews>
    <sheetView showGridLines="0" zoomScaleNormal="100" workbookViewId="0"/>
  </sheetViews>
  <sheetFormatPr defaultRowHeight="13.5"/>
  <cols>
    <col min="1" max="1" width="3.42578125" style="123" customWidth="1"/>
    <col min="2" max="2" width="10" style="125" customWidth="1"/>
    <col min="3" max="3" width="1.140625" style="125" customWidth="1"/>
    <col min="4" max="5" width="13.85546875" style="123" customWidth="1"/>
    <col min="6" max="9" width="13.85546875" style="124" customWidth="1"/>
    <col min="10" max="14" width="12.140625" style="124" customWidth="1"/>
    <col min="15" max="17" width="12.140625" style="123" customWidth="1"/>
    <col min="18" max="18" width="6.42578125" style="123" customWidth="1"/>
    <col min="19" max="19" width="14.42578125" style="125" customWidth="1"/>
    <col min="20" max="20" width="1.140625" style="125" customWidth="1"/>
    <col min="21" max="25" width="12.140625" style="123" customWidth="1"/>
    <col min="26" max="27" width="12.140625" style="124" customWidth="1"/>
    <col min="28" max="35" width="12.140625" style="123" customWidth="1"/>
    <col min="36" max="36" width="12.140625" style="124" customWidth="1"/>
    <col min="37" max="16384" width="9.140625" style="123"/>
  </cols>
  <sheetData>
    <row r="1" spans="1:36">
      <c r="A1" s="178"/>
    </row>
    <row r="2" spans="1:36" ht="22.5" customHeight="1">
      <c r="A2" s="339" t="s">
        <v>377</v>
      </c>
      <c r="B2" s="339"/>
      <c r="C2" s="339"/>
      <c r="D2" s="339"/>
      <c r="E2" s="339"/>
      <c r="F2" s="339"/>
      <c r="G2" s="339"/>
      <c r="H2" s="339"/>
      <c r="I2" s="339"/>
      <c r="J2" s="340" t="s">
        <v>376</v>
      </c>
      <c r="K2" s="340"/>
      <c r="L2" s="340"/>
      <c r="M2" s="340"/>
      <c r="N2" s="340"/>
      <c r="O2" s="340"/>
      <c r="P2" s="340"/>
      <c r="Q2" s="340"/>
    </row>
    <row r="3" spans="1:36" s="126" customFormat="1" ht="13.5" customHeight="1">
      <c r="A3" s="177"/>
      <c r="B3" s="177"/>
      <c r="C3" s="177"/>
      <c r="D3" s="177"/>
      <c r="E3" s="177"/>
      <c r="F3" s="177"/>
      <c r="G3" s="177"/>
      <c r="H3" s="177"/>
      <c r="I3" s="177"/>
      <c r="J3" s="177"/>
      <c r="K3" s="177"/>
      <c r="L3" s="136"/>
      <c r="M3" s="136"/>
      <c r="N3" s="136"/>
      <c r="O3" s="136"/>
      <c r="P3" s="136"/>
      <c r="Q3" s="136"/>
      <c r="Z3" s="136"/>
      <c r="AA3" s="136"/>
      <c r="AJ3" s="136"/>
    </row>
    <row r="4" spans="1:36" s="180" customFormat="1" ht="13.5" customHeight="1" thickBot="1">
      <c r="A4" s="126"/>
      <c r="B4" s="126"/>
      <c r="C4" s="126"/>
      <c r="D4" s="126"/>
      <c r="E4" s="126"/>
      <c r="F4" s="126"/>
      <c r="G4" s="126"/>
      <c r="H4" s="126"/>
      <c r="I4" s="136"/>
      <c r="J4" s="136"/>
      <c r="K4" s="126"/>
      <c r="L4" s="126"/>
      <c r="M4" s="126"/>
      <c r="N4" s="126"/>
      <c r="O4" s="126"/>
      <c r="P4" s="126"/>
      <c r="Q4" s="126"/>
      <c r="Z4" s="181"/>
      <c r="AA4" s="181"/>
      <c r="AJ4" s="181"/>
    </row>
    <row r="5" spans="1:36" s="180" customFormat="1" ht="15" customHeight="1">
      <c r="A5" s="175"/>
      <c r="B5" s="174" t="s">
        <v>363</v>
      </c>
      <c r="C5" s="173"/>
      <c r="D5" s="346" t="s">
        <v>384</v>
      </c>
      <c r="E5" s="343"/>
      <c r="F5" s="346" t="s">
        <v>383</v>
      </c>
      <c r="G5" s="343"/>
      <c r="H5" s="346" t="s">
        <v>382</v>
      </c>
      <c r="I5" s="342"/>
      <c r="J5" s="342" t="s">
        <v>381</v>
      </c>
      <c r="K5" s="370"/>
      <c r="L5" s="346" t="s">
        <v>380</v>
      </c>
      <c r="M5" s="370"/>
      <c r="N5" s="342" t="s">
        <v>379</v>
      </c>
      <c r="O5" s="370"/>
      <c r="P5" s="346" t="s">
        <v>378</v>
      </c>
      <c r="Q5" s="342"/>
      <c r="R5" s="181"/>
      <c r="Z5" s="181"/>
      <c r="AA5" s="181"/>
      <c r="AJ5" s="181"/>
    </row>
    <row r="6" spans="1:36" s="180" customFormat="1" ht="15" customHeight="1">
      <c r="A6" s="172"/>
      <c r="B6" s="172"/>
      <c r="C6" s="171"/>
      <c r="D6" s="347"/>
      <c r="E6" s="348"/>
      <c r="F6" s="347"/>
      <c r="G6" s="344"/>
      <c r="H6" s="366"/>
      <c r="I6" s="367"/>
      <c r="J6" s="367"/>
      <c r="K6" s="371"/>
      <c r="L6" s="366"/>
      <c r="M6" s="371"/>
      <c r="N6" s="367"/>
      <c r="O6" s="371"/>
      <c r="P6" s="366"/>
      <c r="Q6" s="367"/>
      <c r="R6" s="181"/>
      <c r="Z6" s="181"/>
      <c r="AA6" s="181"/>
      <c r="AJ6" s="181"/>
    </row>
    <row r="7" spans="1:36" s="180" customFormat="1" ht="15" customHeight="1">
      <c r="A7" s="172"/>
      <c r="B7" s="172"/>
      <c r="C7" s="171"/>
      <c r="D7" s="349"/>
      <c r="E7" s="345"/>
      <c r="F7" s="349"/>
      <c r="G7" s="345"/>
      <c r="H7" s="368"/>
      <c r="I7" s="369"/>
      <c r="J7" s="369"/>
      <c r="K7" s="372"/>
      <c r="L7" s="368"/>
      <c r="M7" s="372"/>
      <c r="N7" s="369"/>
      <c r="O7" s="372"/>
      <c r="P7" s="368"/>
      <c r="Q7" s="369"/>
      <c r="R7" s="181"/>
      <c r="Z7" s="181"/>
      <c r="AA7" s="181"/>
      <c r="AJ7" s="181"/>
    </row>
    <row r="8" spans="1:36" s="180" customFormat="1" ht="24" customHeight="1">
      <c r="A8" s="187" t="s">
        <v>355</v>
      </c>
      <c r="B8" s="187"/>
      <c r="C8" s="168"/>
      <c r="D8" s="165" t="s">
        <v>352</v>
      </c>
      <c r="E8" s="164" t="s">
        <v>351</v>
      </c>
      <c r="F8" s="163" t="s">
        <v>352</v>
      </c>
      <c r="G8" s="164" t="s">
        <v>351</v>
      </c>
      <c r="H8" s="163" t="s">
        <v>352</v>
      </c>
      <c r="I8" s="162" t="s">
        <v>351</v>
      </c>
      <c r="J8" s="165" t="s">
        <v>352</v>
      </c>
      <c r="K8" s="164" t="s">
        <v>351</v>
      </c>
      <c r="L8" s="165" t="s">
        <v>352</v>
      </c>
      <c r="M8" s="164" t="s">
        <v>351</v>
      </c>
      <c r="N8" s="163" t="s">
        <v>352</v>
      </c>
      <c r="O8" s="164" t="s">
        <v>351</v>
      </c>
      <c r="P8" s="163" t="s">
        <v>352</v>
      </c>
      <c r="Q8" s="162" t="s">
        <v>351</v>
      </c>
      <c r="Z8" s="181"/>
      <c r="AA8" s="181"/>
      <c r="AJ8" s="181"/>
    </row>
    <row r="9" spans="1:36" s="180" customFormat="1" ht="24" customHeight="1">
      <c r="A9" s="341" t="s">
        <v>350</v>
      </c>
      <c r="B9" s="341"/>
      <c r="C9" s="161"/>
      <c r="D9" s="159">
        <v>7</v>
      </c>
      <c r="E9" s="158">
        <v>540</v>
      </c>
      <c r="F9" s="157">
        <v>140</v>
      </c>
      <c r="G9" s="158">
        <v>2140</v>
      </c>
      <c r="H9" s="157">
        <v>224</v>
      </c>
      <c r="I9" s="156">
        <v>4928</v>
      </c>
      <c r="J9" s="159">
        <v>3537</v>
      </c>
      <c r="K9" s="158">
        <v>25755</v>
      </c>
      <c r="L9" s="159">
        <v>297</v>
      </c>
      <c r="M9" s="158">
        <v>4656</v>
      </c>
      <c r="N9" s="157">
        <v>711</v>
      </c>
      <c r="O9" s="158">
        <v>2197</v>
      </c>
      <c r="P9" s="157">
        <v>501</v>
      </c>
      <c r="Q9" s="156">
        <v>3106</v>
      </c>
      <c r="Z9" s="181"/>
      <c r="AA9" s="181"/>
      <c r="AJ9" s="181"/>
    </row>
    <row r="10" spans="1:36" s="180" customFormat="1" ht="17.25" customHeight="1">
      <c r="A10" s="145">
        <v>1</v>
      </c>
      <c r="B10" s="150" t="s">
        <v>349</v>
      </c>
      <c r="C10" s="149"/>
      <c r="D10" s="148">
        <v>0</v>
      </c>
      <c r="E10" s="146">
        <v>0</v>
      </c>
      <c r="F10" s="147">
        <v>22</v>
      </c>
      <c r="G10" s="146">
        <v>261</v>
      </c>
      <c r="H10" s="147">
        <v>4</v>
      </c>
      <c r="I10" s="151">
        <v>273</v>
      </c>
      <c r="J10" s="148">
        <v>264</v>
      </c>
      <c r="K10" s="146">
        <v>1515</v>
      </c>
      <c r="L10" s="148">
        <v>65</v>
      </c>
      <c r="M10" s="146">
        <v>1562</v>
      </c>
      <c r="N10" s="147">
        <v>82</v>
      </c>
      <c r="O10" s="146">
        <v>291</v>
      </c>
      <c r="P10" s="147">
        <v>66</v>
      </c>
      <c r="Q10" s="151">
        <v>347</v>
      </c>
      <c r="Z10" s="181"/>
      <c r="AA10" s="181"/>
      <c r="AJ10" s="181"/>
    </row>
    <row r="11" spans="1:36" s="180" customFormat="1" ht="17.25" customHeight="1">
      <c r="A11" s="145">
        <v>2</v>
      </c>
      <c r="B11" s="144" t="s">
        <v>348</v>
      </c>
      <c r="C11" s="143"/>
      <c r="D11" s="140">
        <v>0</v>
      </c>
      <c r="E11" s="139">
        <v>0</v>
      </c>
      <c r="F11" s="138">
        <v>6</v>
      </c>
      <c r="G11" s="139">
        <v>45</v>
      </c>
      <c r="H11" s="138">
        <v>8</v>
      </c>
      <c r="I11" s="137">
        <v>162</v>
      </c>
      <c r="J11" s="140">
        <v>195</v>
      </c>
      <c r="K11" s="139">
        <v>878</v>
      </c>
      <c r="L11" s="140">
        <v>17</v>
      </c>
      <c r="M11" s="139">
        <v>390</v>
      </c>
      <c r="N11" s="138">
        <v>51</v>
      </c>
      <c r="O11" s="139">
        <v>90</v>
      </c>
      <c r="P11" s="138">
        <v>21</v>
      </c>
      <c r="Q11" s="137">
        <v>79</v>
      </c>
      <c r="Z11" s="181"/>
      <c r="AA11" s="181"/>
      <c r="AJ11" s="181"/>
    </row>
    <row r="12" spans="1:36" s="180" customFormat="1" ht="17.25" customHeight="1">
      <c r="A12" s="145">
        <v>3</v>
      </c>
      <c r="B12" s="144" t="s">
        <v>347</v>
      </c>
      <c r="C12" s="143"/>
      <c r="D12" s="140">
        <v>0</v>
      </c>
      <c r="E12" s="139">
        <v>0</v>
      </c>
      <c r="F12" s="138">
        <v>2</v>
      </c>
      <c r="G12" s="139">
        <v>20</v>
      </c>
      <c r="H12" s="138">
        <v>3</v>
      </c>
      <c r="I12" s="137">
        <v>41</v>
      </c>
      <c r="J12" s="140">
        <v>127</v>
      </c>
      <c r="K12" s="139">
        <v>609</v>
      </c>
      <c r="L12" s="140">
        <v>7</v>
      </c>
      <c r="M12" s="139">
        <v>62</v>
      </c>
      <c r="N12" s="138">
        <v>34</v>
      </c>
      <c r="O12" s="139">
        <v>64</v>
      </c>
      <c r="P12" s="138">
        <v>11</v>
      </c>
      <c r="Q12" s="137">
        <v>31</v>
      </c>
      <c r="Z12" s="181"/>
      <c r="AA12" s="181"/>
      <c r="AJ12" s="181"/>
    </row>
    <row r="13" spans="1:36" s="180" customFormat="1" ht="17.25" customHeight="1">
      <c r="A13" s="145">
        <v>4</v>
      </c>
      <c r="B13" s="144" t="s">
        <v>346</v>
      </c>
      <c r="C13" s="143"/>
      <c r="D13" s="140">
        <v>0</v>
      </c>
      <c r="E13" s="139">
        <v>0</v>
      </c>
      <c r="F13" s="138">
        <v>13</v>
      </c>
      <c r="G13" s="139">
        <v>247</v>
      </c>
      <c r="H13" s="138">
        <v>4</v>
      </c>
      <c r="I13" s="137">
        <v>112</v>
      </c>
      <c r="J13" s="140">
        <v>155</v>
      </c>
      <c r="K13" s="139">
        <v>770</v>
      </c>
      <c r="L13" s="140">
        <v>28</v>
      </c>
      <c r="M13" s="139">
        <v>362</v>
      </c>
      <c r="N13" s="138">
        <v>56</v>
      </c>
      <c r="O13" s="139">
        <v>128</v>
      </c>
      <c r="P13" s="138">
        <v>66</v>
      </c>
      <c r="Q13" s="137">
        <v>276</v>
      </c>
      <c r="Z13" s="181"/>
      <c r="AA13" s="181"/>
      <c r="AJ13" s="181"/>
    </row>
    <row r="14" spans="1:36" s="180" customFormat="1" ht="17.25" customHeight="1">
      <c r="A14" s="145">
        <v>5</v>
      </c>
      <c r="B14" s="144" t="s">
        <v>345</v>
      </c>
      <c r="C14" s="143"/>
      <c r="D14" s="140">
        <v>3</v>
      </c>
      <c r="E14" s="139">
        <v>458</v>
      </c>
      <c r="F14" s="138">
        <v>44</v>
      </c>
      <c r="G14" s="139">
        <v>719</v>
      </c>
      <c r="H14" s="138">
        <v>22</v>
      </c>
      <c r="I14" s="137">
        <v>555</v>
      </c>
      <c r="J14" s="140">
        <v>271</v>
      </c>
      <c r="K14" s="139">
        <v>1747</v>
      </c>
      <c r="L14" s="140">
        <v>67</v>
      </c>
      <c r="M14" s="139">
        <v>1371</v>
      </c>
      <c r="N14" s="138">
        <v>77</v>
      </c>
      <c r="O14" s="139">
        <v>305</v>
      </c>
      <c r="P14" s="138">
        <v>73</v>
      </c>
      <c r="Q14" s="137">
        <v>416</v>
      </c>
      <c r="Z14" s="181"/>
      <c r="AA14" s="181"/>
      <c r="AJ14" s="181"/>
    </row>
    <row r="15" spans="1:36" s="180" customFormat="1" ht="17.25" customHeight="1">
      <c r="A15" s="145">
        <v>6</v>
      </c>
      <c r="B15" s="144" t="s">
        <v>344</v>
      </c>
      <c r="C15" s="143"/>
      <c r="D15" s="140">
        <v>1</v>
      </c>
      <c r="E15" s="139">
        <v>24</v>
      </c>
      <c r="F15" s="138">
        <v>1</v>
      </c>
      <c r="G15" s="139">
        <v>2</v>
      </c>
      <c r="H15" s="138">
        <v>4</v>
      </c>
      <c r="I15" s="137">
        <v>8</v>
      </c>
      <c r="J15" s="140">
        <v>72</v>
      </c>
      <c r="K15" s="139">
        <v>557</v>
      </c>
      <c r="L15" s="140">
        <v>10</v>
      </c>
      <c r="M15" s="139">
        <v>102</v>
      </c>
      <c r="N15" s="138">
        <v>14</v>
      </c>
      <c r="O15" s="139">
        <v>88</v>
      </c>
      <c r="P15" s="138">
        <v>6</v>
      </c>
      <c r="Q15" s="137">
        <v>92</v>
      </c>
      <c r="Z15" s="181"/>
      <c r="AA15" s="181"/>
      <c r="AJ15" s="181"/>
    </row>
    <row r="16" spans="1:36" s="180" customFormat="1" ht="17.25" customHeight="1">
      <c r="A16" s="145">
        <v>7</v>
      </c>
      <c r="B16" s="144" t="s">
        <v>343</v>
      </c>
      <c r="C16" s="143"/>
      <c r="D16" s="140">
        <v>0</v>
      </c>
      <c r="E16" s="139">
        <v>0</v>
      </c>
      <c r="F16" s="138">
        <v>1</v>
      </c>
      <c r="G16" s="139">
        <v>9</v>
      </c>
      <c r="H16" s="138">
        <v>5</v>
      </c>
      <c r="I16" s="137">
        <v>168</v>
      </c>
      <c r="J16" s="140">
        <v>84</v>
      </c>
      <c r="K16" s="139">
        <v>1000</v>
      </c>
      <c r="L16" s="140">
        <v>4</v>
      </c>
      <c r="M16" s="139">
        <v>23</v>
      </c>
      <c r="N16" s="138">
        <v>8</v>
      </c>
      <c r="O16" s="139">
        <v>55</v>
      </c>
      <c r="P16" s="138">
        <v>3</v>
      </c>
      <c r="Q16" s="137">
        <v>5</v>
      </c>
      <c r="Z16" s="181"/>
      <c r="AA16" s="181"/>
      <c r="AJ16" s="181"/>
    </row>
    <row r="17" spans="1:36" s="180" customFormat="1" ht="17.25" customHeight="1">
      <c r="A17" s="145">
        <v>8</v>
      </c>
      <c r="B17" s="144" t="s">
        <v>342</v>
      </c>
      <c r="C17" s="143"/>
      <c r="D17" s="140">
        <v>0</v>
      </c>
      <c r="E17" s="139">
        <v>0</v>
      </c>
      <c r="F17" s="138">
        <v>0</v>
      </c>
      <c r="G17" s="139">
        <v>0</v>
      </c>
      <c r="H17" s="138">
        <v>2</v>
      </c>
      <c r="I17" s="137">
        <v>72</v>
      </c>
      <c r="J17" s="140">
        <v>117</v>
      </c>
      <c r="K17" s="139">
        <v>894</v>
      </c>
      <c r="L17" s="140">
        <v>2</v>
      </c>
      <c r="M17" s="139">
        <v>9</v>
      </c>
      <c r="N17" s="138">
        <v>20</v>
      </c>
      <c r="O17" s="139">
        <v>52</v>
      </c>
      <c r="P17" s="138">
        <v>2</v>
      </c>
      <c r="Q17" s="137">
        <v>8</v>
      </c>
      <c r="Z17" s="181"/>
      <c r="AA17" s="181"/>
      <c r="AJ17" s="181"/>
    </row>
    <row r="18" spans="1:36" s="180" customFormat="1" ht="17.25" customHeight="1">
      <c r="A18" s="145">
        <v>9</v>
      </c>
      <c r="B18" s="144" t="s">
        <v>341</v>
      </c>
      <c r="C18" s="143"/>
      <c r="D18" s="140">
        <v>1</v>
      </c>
      <c r="E18" s="139">
        <v>51</v>
      </c>
      <c r="F18" s="138">
        <v>11</v>
      </c>
      <c r="G18" s="139">
        <v>348</v>
      </c>
      <c r="H18" s="138">
        <v>7</v>
      </c>
      <c r="I18" s="137">
        <v>241</v>
      </c>
      <c r="J18" s="140">
        <v>235</v>
      </c>
      <c r="K18" s="139">
        <v>2863</v>
      </c>
      <c r="L18" s="140">
        <v>6</v>
      </c>
      <c r="M18" s="139">
        <v>46</v>
      </c>
      <c r="N18" s="138">
        <v>27</v>
      </c>
      <c r="O18" s="139">
        <v>146</v>
      </c>
      <c r="P18" s="138">
        <v>19</v>
      </c>
      <c r="Q18" s="137">
        <v>137</v>
      </c>
      <c r="Z18" s="181"/>
      <c r="AA18" s="181"/>
      <c r="AJ18" s="181"/>
    </row>
    <row r="19" spans="1:36" s="180" customFormat="1" ht="17.25" customHeight="1">
      <c r="A19" s="145">
        <v>10</v>
      </c>
      <c r="B19" s="144" t="s">
        <v>340</v>
      </c>
      <c r="C19" s="143"/>
      <c r="D19" s="140">
        <v>0</v>
      </c>
      <c r="E19" s="139">
        <v>0</v>
      </c>
      <c r="F19" s="138">
        <v>5</v>
      </c>
      <c r="G19" s="139">
        <v>68</v>
      </c>
      <c r="H19" s="138">
        <v>10</v>
      </c>
      <c r="I19" s="137">
        <v>269</v>
      </c>
      <c r="J19" s="140">
        <v>215</v>
      </c>
      <c r="K19" s="139">
        <v>2010</v>
      </c>
      <c r="L19" s="140">
        <v>14</v>
      </c>
      <c r="M19" s="139">
        <v>126</v>
      </c>
      <c r="N19" s="138">
        <v>30</v>
      </c>
      <c r="O19" s="139">
        <v>90</v>
      </c>
      <c r="P19" s="138">
        <v>30</v>
      </c>
      <c r="Q19" s="137">
        <v>151</v>
      </c>
      <c r="Z19" s="181"/>
      <c r="AA19" s="181"/>
      <c r="AJ19" s="181"/>
    </row>
    <row r="20" spans="1:36" s="180" customFormat="1" ht="17.25" customHeight="1">
      <c r="A20" s="145">
        <v>11</v>
      </c>
      <c r="B20" s="144" t="s">
        <v>339</v>
      </c>
      <c r="C20" s="143"/>
      <c r="D20" s="140">
        <v>0</v>
      </c>
      <c r="E20" s="139">
        <v>0</v>
      </c>
      <c r="F20" s="138">
        <v>5</v>
      </c>
      <c r="G20" s="139">
        <v>23</v>
      </c>
      <c r="H20" s="138">
        <v>7</v>
      </c>
      <c r="I20" s="137">
        <v>47</v>
      </c>
      <c r="J20" s="140">
        <v>149</v>
      </c>
      <c r="K20" s="139">
        <v>951</v>
      </c>
      <c r="L20" s="140">
        <v>7</v>
      </c>
      <c r="M20" s="139">
        <v>46</v>
      </c>
      <c r="N20" s="138">
        <v>51</v>
      </c>
      <c r="O20" s="139">
        <v>129</v>
      </c>
      <c r="P20" s="138">
        <v>15</v>
      </c>
      <c r="Q20" s="137">
        <v>120</v>
      </c>
      <c r="Z20" s="181"/>
      <c r="AA20" s="181"/>
      <c r="AJ20" s="181"/>
    </row>
    <row r="21" spans="1:36" s="180" customFormat="1" ht="17.25" customHeight="1">
      <c r="A21" s="145">
        <v>12</v>
      </c>
      <c r="B21" s="144" t="s">
        <v>338</v>
      </c>
      <c r="C21" s="143"/>
      <c r="D21" s="140">
        <v>0</v>
      </c>
      <c r="E21" s="139">
        <v>0</v>
      </c>
      <c r="F21" s="138">
        <v>8</v>
      </c>
      <c r="G21" s="139">
        <v>110</v>
      </c>
      <c r="H21" s="138">
        <v>7</v>
      </c>
      <c r="I21" s="137">
        <v>154</v>
      </c>
      <c r="J21" s="140">
        <v>130</v>
      </c>
      <c r="K21" s="139">
        <v>1195</v>
      </c>
      <c r="L21" s="140">
        <v>6</v>
      </c>
      <c r="M21" s="139">
        <v>88</v>
      </c>
      <c r="N21" s="138">
        <v>66</v>
      </c>
      <c r="O21" s="139">
        <v>157</v>
      </c>
      <c r="P21" s="138">
        <v>26</v>
      </c>
      <c r="Q21" s="137">
        <v>176</v>
      </c>
      <c r="Z21" s="181"/>
      <c r="AA21" s="181"/>
      <c r="AJ21" s="181"/>
    </row>
    <row r="22" spans="1:36" s="180" customFormat="1" ht="17.25" customHeight="1">
      <c r="A22" s="145">
        <v>13</v>
      </c>
      <c r="B22" s="144" t="s">
        <v>337</v>
      </c>
      <c r="C22" s="143"/>
      <c r="D22" s="140">
        <v>0</v>
      </c>
      <c r="E22" s="139">
        <v>0</v>
      </c>
      <c r="F22" s="138">
        <v>9</v>
      </c>
      <c r="G22" s="139">
        <v>179</v>
      </c>
      <c r="H22" s="138">
        <v>13</v>
      </c>
      <c r="I22" s="137">
        <v>278</v>
      </c>
      <c r="J22" s="140">
        <v>256</v>
      </c>
      <c r="K22" s="139">
        <v>2282</v>
      </c>
      <c r="L22" s="140">
        <v>14</v>
      </c>
      <c r="M22" s="139">
        <v>70</v>
      </c>
      <c r="N22" s="138">
        <v>47</v>
      </c>
      <c r="O22" s="139">
        <v>184</v>
      </c>
      <c r="P22" s="138">
        <v>37</v>
      </c>
      <c r="Q22" s="137">
        <v>428</v>
      </c>
      <c r="Z22" s="181"/>
      <c r="AA22" s="181"/>
      <c r="AJ22" s="181"/>
    </row>
    <row r="23" spans="1:36" s="180" customFormat="1" ht="17.25" customHeight="1">
      <c r="A23" s="145">
        <v>14</v>
      </c>
      <c r="B23" s="144" t="s">
        <v>336</v>
      </c>
      <c r="C23" s="143"/>
      <c r="D23" s="140">
        <v>0</v>
      </c>
      <c r="E23" s="139">
        <v>0</v>
      </c>
      <c r="F23" s="138">
        <v>0</v>
      </c>
      <c r="G23" s="139">
        <v>0</v>
      </c>
      <c r="H23" s="138">
        <v>7</v>
      </c>
      <c r="I23" s="137">
        <v>104</v>
      </c>
      <c r="J23" s="140">
        <v>41</v>
      </c>
      <c r="K23" s="139">
        <v>183</v>
      </c>
      <c r="L23" s="140">
        <v>1</v>
      </c>
      <c r="M23" s="139">
        <v>6</v>
      </c>
      <c r="N23" s="138">
        <v>1</v>
      </c>
      <c r="O23" s="139">
        <v>1</v>
      </c>
      <c r="P23" s="138">
        <v>6</v>
      </c>
      <c r="Q23" s="137">
        <v>15</v>
      </c>
      <c r="Z23" s="181"/>
      <c r="AA23" s="181"/>
      <c r="AJ23" s="181"/>
    </row>
    <row r="24" spans="1:36" s="180" customFormat="1" ht="17.25" customHeight="1">
      <c r="A24" s="145">
        <v>15</v>
      </c>
      <c r="B24" s="144" t="s">
        <v>335</v>
      </c>
      <c r="C24" s="143"/>
      <c r="D24" s="140">
        <v>1</v>
      </c>
      <c r="E24" s="139">
        <v>5</v>
      </c>
      <c r="F24" s="138">
        <v>1</v>
      </c>
      <c r="G24" s="139">
        <v>32</v>
      </c>
      <c r="H24" s="138">
        <v>6</v>
      </c>
      <c r="I24" s="137">
        <v>546</v>
      </c>
      <c r="J24" s="140">
        <v>34</v>
      </c>
      <c r="K24" s="139">
        <v>221</v>
      </c>
      <c r="L24" s="140">
        <v>0</v>
      </c>
      <c r="M24" s="139">
        <v>0</v>
      </c>
      <c r="N24" s="138">
        <v>1</v>
      </c>
      <c r="O24" s="139">
        <v>1</v>
      </c>
      <c r="P24" s="138">
        <v>5</v>
      </c>
      <c r="Q24" s="137">
        <v>126</v>
      </c>
      <c r="Z24" s="181"/>
      <c r="AA24" s="181"/>
      <c r="AJ24" s="181"/>
    </row>
    <row r="25" spans="1:36" s="180" customFormat="1" ht="17.25" customHeight="1">
      <c r="A25" s="145">
        <v>16</v>
      </c>
      <c r="B25" s="144" t="s">
        <v>334</v>
      </c>
      <c r="C25" s="143"/>
      <c r="D25" s="140">
        <v>0</v>
      </c>
      <c r="E25" s="139">
        <v>0</v>
      </c>
      <c r="F25" s="138">
        <v>0</v>
      </c>
      <c r="G25" s="139">
        <v>0</v>
      </c>
      <c r="H25" s="138">
        <v>3</v>
      </c>
      <c r="I25" s="137">
        <v>21</v>
      </c>
      <c r="J25" s="140">
        <v>26</v>
      </c>
      <c r="K25" s="139">
        <v>69</v>
      </c>
      <c r="L25" s="140">
        <v>1</v>
      </c>
      <c r="M25" s="139">
        <v>11</v>
      </c>
      <c r="N25" s="138">
        <v>1</v>
      </c>
      <c r="O25" s="139">
        <v>6</v>
      </c>
      <c r="P25" s="138">
        <v>0</v>
      </c>
      <c r="Q25" s="137">
        <v>0</v>
      </c>
      <c r="Z25" s="181"/>
      <c r="AA25" s="181"/>
      <c r="AJ25" s="181"/>
    </row>
    <row r="26" spans="1:36" s="180" customFormat="1" ht="17.25" customHeight="1">
      <c r="A26" s="145">
        <v>17</v>
      </c>
      <c r="B26" s="144" t="s">
        <v>333</v>
      </c>
      <c r="C26" s="143"/>
      <c r="D26" s="140">
        <v>0</v>
      </c>
      <c r="E26" s="139">
        <v>0</v>
      </c>
      <c r="F26" s="138">
        <v>5</v>
      </c>
      <c r="G26" s="139">
        <v>25</v>
      </c>
      <c r="H26" s="138">
        <v>21</v>
      </c>
      <c r="I26" s="137">
        <v>284</v>
      </c>
      <c r="J26" s="140">
        <v>145</v>
      </c>
      <c r="K26" s="139">
        <v>1412</v>
      </c>
      <c r="L26" s="140">
        <v>6</v>
      </c>
      <c r="M26" s="139">
        <v>55</v>
      </c>
      <c r="N26" s="138">
        <v>23</v>
      </c>
      <c r="O26" s="139">
        <v>73</v>
      </c>
      <c r="P26" s="138">
        <v>25</v>
      </c>
      <c r="Q26" s="137">
        <v>177</v>
      </c>
      <c r="Z26" s="181"/>
      <c r="AA26" s="181"/>
      <c r="AJ26" s="181"/>
    </row>
    <row r="27" spans="1:36" s="180" customFormat="1" ht="17.25" customHeight="1">
      <c r="A27" s="145">
        <v>18</v>
      </c>
      <c r="B27" s="144" t="s">
        <v>332</v>
      </c>
      <c r="C27" s="143"/>
      <c r="D27" s="140">
        <v>0</v>
      </c>
      <c r="E27" s="139">
        <v>0</v>
      </c>
      <c r="F27" s="138">
        <v>3</v>
      </c>
      <c r="G27" s="139">
        <v>32</v>
      </c>
      <c r="H27" s="138">
        <v>4</v>
      </c>
      <c r="I27" s="137">
        <v>13</v>
      </c>
      <c r="J27" s="140">
        <v>71</v>
      </c>
      <c r="K27" s="139">
        <v>644</v>
      </c>
      <c r="L27" s="140">
        <v>10</v>
      </c>
      <c r="M27" s="139">
        <v>75</v>
      </c>
      <c r="N27" s="138">
        <v>24</v>
      </c>
      <c r="O27" s="139">
        <v>52</v>
      </c>
      <c r="P27" s="138">
        <v>19</v>
      </c>
      <c r="Q27" s="137">
        <v>120</v>
      </c>
      <c r="Z27" s="181"/>
      <c r="AA27" s="181"/>
      <c r="AJ27" s="181"/>
    </row>
    <row r="28" spans="1:36" s="180" customFormat="1" ht="17.25" customHeight="1">
      <c r="A28" s="145">
        <v>19</v>
      </c>
      <c r="B28" s="144" t="s">
        <v>331</v>
      </c>
      <c r="C28" s="143"/>
      <c r="D28" s="140">
        <v>0</v>
      </c>
      <c r="E28" s="139">
        <v>0</v>
      </c>
      <c r="F28" s="138">
        <v>1</v>
      </c>
      <c r="G28" s="139">
        <v>1</v>
      </c>
      <c r="H28" s="138">
        <v>2</v>
      </c>
      <c r="I28" s="137">
        <v>44</v>
      </c>
      <c r="J28" s="140">
        <v>102</v>
      </c>
      <c r="K28" s="139">
        <v>1003</v>
      </c>
      <c r="L28" s="140">
        <v>5</v>
      </c>
      <c r="M28" s="139">
        <v>33</v>
      </c>
      <c r="N28" s="138">
        <v>15</v>
      </c>
      <c r="O28" s="139">
        <v>88</v>
      </c>
      <c r="P28" s="138">
        <v>12</v>
      </c>
      <c r="Q28" s="137">
        <v>54</v>
      </c>
      <c r="Z28" s="181"/>
      <c r="AA28" s="181"/>
      <c r="AJ28" s="181"/>
    </row>
    <row r="29" spans="1:36" s="180" customFormat="1" ht="17.25" customHeight="1">
      <c r="A29" s="145">
        <v>20</v>
      </c>
      <c r="B29" s="150" t="s">
        <v>330</v>
      </c>
      <c r="C29" s="149"/>
      <c r="D29" s="148">
        <v>0</v>
      </c>
      <c r="E29" s="139">
        <v>0</v>
      </c>
      <c r="F29" s="147">
        <v>0</v>
      </c>
      <c r="G29" s="139">
        <v>0</v>
      </c>
      <c r="H29" s="147">
        <v>15</v>
      </c>
      <c r="I29" s="137">
        <v>227</v>
      </c>
      <c r="J29" s="148">
        <v>97</v>
      </c>
      <c r="K29" s="139">
        <v>456</v>
      </c>
      <c r="L29" s="148">
        <v>5</v>
      </c>
      <c r="M29" s="139">
        <v>40</v>
      </c>
      <c r="N29" s="147">
        <v>18</v>
      </c>
      <c r="O29" s="139">
        <v>27</v>
      </c>
      <c r="P29" s="147">
        <v>5</v>
      </c>
      <c r="Q29" s="137">
        <v>141</v>
      </c>
      <c r="Z29" s="181"/>
      <c r="AA29" s="181"/>
      <c r="AJ29" s="181"/>
    </row>
    <row r="30" spans="1:36" s="180" customFormat="1" ht="17.25" customHeight="1">
      <c r="A30" s="145">
        <v>21</v>
      </c>
      <c r="B30" s="144" t="s">
        <v>329</v>
      </c>
      <c r="C30" s="143"/>
      <c r="D30" s="148">
        <v>0</v>
      </c>
      <c r="E30" s="139">
        <v>0</v>
      </c>
      <c r="F30" s="147">
        <v>0</v>
      </c>
      <c r="G30" s="139">
        <v>0</v>
      </c>
      <c r="H30" s="147">
        <v>6</v>
      </c>
      <c r="I30" s="137">
        <v>96</v>
      </c>
      <c r="J30" s="148">
        <v>84</v>
      </c>
      <c r="K30" s="139">
        <v>361</v>
      </c>
      <c r="L30" s="148">
        <v>0</v>
      </c>
      <c r="M30" s="139">
        <v>0</v>
      </c>
      <c r="N30" s="147">
        <v>15</v>
      </c>
      <c r="O30" s="139">
        <v>36</v>
      </c>
      <c r="P30" s="147">
        <v>2</v>
      </c>
      <c r="Q30" s="137">
        <v>5</v>
      </c>
      <c r="Z30" s="181"/>
      <c r="AA30" s="181"/>
      <c r="AJ30" s="181"/>
    </row>
    <row r="31" spans="1:36" s="180" customFormat="1" ht="17.25" customHeight="1">
      <c r="A31" s="145">
        <v>22</v>
      </c>
      <c r="B31" s="150" t="s">
        <v>328</v>
      </c>
      <c r="C31" s="149"/>
      <c r="D31" s="148">
        <v>0</v>
      </c>
      <c r="E31" s="139">
        <v>0</v>
      </c>
      <c r="F31" s="147">
        <v>0</v>
      </c>
      <c r="G31" s="139">
        <v>0</v>
      </c>
      <c r="H31" s="147">
        <v>5</v>
      </c>
      <c r="I31" s="137">
        <v>36</v>
      </c>
      <c r="J31" s="148">
        <v>142</v>
      </c>
      <c r="K31" s="139">
        <v>1157</v>
      </c>
      <c r="L31" s="148">
        <v>7</v>
      </c>
      <c r="M31" s="139">
        <v>54</v>
      </c>
      <c r="N31" s="147">
        <v>8</v>
      </c>
      <c r="O31" s="139">
        <v>27</v>
      </c>
      <c r="P31" s="147">
        <v>13</v>
      </c>
      <c r="Q31" s="137">
        <v>44</v>
      </c>
      <c r="Z31" s="181"/>
      <c r="AA31" s="181"/>
      <c r="AJ31" s="181"/>
    </row>
    <row r="32" spans="1:36" s="180" customFormat="1" ht="17.25" customHeight="1">
      <c r="A32" s="145">
        <v>23</v>
      </c>
      <c r="B32" s="144" t="s">
        <v>327</v>
      </c>
      <c r="C32" s="143"/>
      <c r="D32" s="140">
        <v>0</v>
      </c>
      <c r="E32" s="139">
        <v>0</v>
      </c>
      <c r="F32" s="138">
        <v>1</v>
      </c>
      <c r="G32" s="139">
        <v>3</v>
      </c>
      <c r="H32" s="138">
        <v>8</v>
      </c>
      <c r="I32" s="137">
        <v>269</v>
      </c>
      <c r="J32" s="140">
        <v>34</v>
      </c>
      <c r="K32" s="139">
        <v>177</v>
      </c>
      <c r="L32" s="140">
        <v>3</v>
      </c>
      <c r="M32" s="139">
        <v>22</v>
      </c>
      <c r="N32" s="138">
        <v>2</v>
      </c>
      <c r="O32" s="139">
        <v>2</v>
      </c>
      <c r="P32" s="138">
        <v>7</v>
      </c>
      <c r="Q32" s="137">
        <v>31</v>
      </c>
      <c r="Z32" s="181"/>
      <c r="AA32" s="181"/>
      <c r="AJ32" s="181"/>
    </row>
    <row r="33" spans="1:36" s="180" customFormat="1" ht="17.25" customHeight="1">
      <c r="A33" s="145">
        <v>24</v>
      </c>
      <c r="B33" s="144" t="s">
        <v>326</v>
      </c>
      <c r="C33" s="143"/>
      <c r="D33" s="140">
        <v>0</v>
      </c>
      <c r="E33" s="139">
        <v>0</v>
      </c>
      <c r="F33" s="138">
        <v>1</v>
      </c>
      <c r="G33" s="139">
        <v>2</v>
      </c>
      <c r="H33" s="138">
        <v>12</v>
      </c>
      <c r="I33" s="137">
        <v>365</v>
      </c>
      <c r="J33" s="140">
        <v>51</v>
      </c>
      <c r="K33" s="139">
        <v>312</v>
      </c>
      <c r="L33" s="140">
        <v>0</v>
      </c>
      <c r="M33" s="139">
        <v>0</v>
      </c>
      <c r="N33" s="138">
        <v>3</v>
      </c>
      <c r="O33" s="139">
        <v>11</v>
      </c>
      <c r="P33" s="138">
        <v>3</v>
      </c>
      <c r="Q33" s="137">
        <v>27</v>
      </c>
      <c r="Z33" s="181"/>
      <c r="AA33" s="181"/>
      <c r="AJ33" s="181"/>
    </row>
    <row r="34" spans="1:36" s="180" customFormat="1" ht="17.25" customHeight="1">
      <c r="A34" s="145">
        <v>25</v>
      </c>
      <c r="B34" s="144" t="s">
        <v>325</v>
      </c>
      <c r="C34" s="143"/>
      <c r="D34" s="140">
        <v>0</v>
      </c>
      <c r="E34" s="139">
        <v>0</v>
      </c>
      <c r="F34" s="138">
        <v>1</v>
      </c>
      <c r="G34" s="139">
        <v>14</v>
      </c>
      <c r="H34" s="138">
        <v>1</v>
      </c>
      <c r="I34" s="137">
        <v>1</v>
      </c>
      <c r="J34" s="140">
        <v>13</v>
      </c>
      <c r="K34" s="139">
        <v>85</v>
      </c>
      <c r="L34" s="140">
        <v>0</v>
      </c>
      <c r="M34" s="139">
        <v>0</v>
      </c>
      <c r="N34" s="138">
        <v>2</v>
      </c>
      <c r="O34" s="139">
        <v>8</v>
      </c>
      <c r="P34" s="138">
        <v>1</v>
      </c>
      <c r="Q34" s="137">
        <v>1</v>
      </c>
      <c r="Z34" s="181"/>
      <c r="AA34" s="181"/>
      <c r="AJ34" s="181"/>
    </row>
    <row r="35" spans="1:36" s="180" customFormat="1" ht="17.25" customHeight="1">
      <c r="A35" s="145">
        <v>26</v>
      </c>
      <c r="B35" s="150" t="s">
        <v>324</v>
      </c>
      <c r="C35" s="149"/>
      <c r="D35" s="148">
        <v>0</v>
      </c>
      <c r="E35" s="139">
        <v>0</v>
      </c>
      <c r="F35" s="147">
        <v>0</v>
      </c>
      <c r="G35" s="139">
        <v>0</v>
      </c>
      <c r="H35" s="147">
        <v>5</v>
      </c>
      <c r="I35" s="137">
        <v>41</v>
      </c>
      <c r="J35" s="148">
        <v>11</v>
      </c>
      <c r="K35" s="139">
        <v>61</v>
      </c>
      <c r="L35" s="148">
        <v>0</v>
      </c>
      <c r="M35" s="139">
        <v>0</v>
      </c>
      <c r="N35" s="147">
        <v>1</v>
      </c>
      <c r="O35" s="139">
        <v>9</v>
      </c>
      <c r="P35" s="147">
        <v>3</v>
      </c>
      <c r="Q35" s="137">
        <v>11</v>
      </c>
      <c r="Z35" s="181"/>
      <c r="AA35" s="181"/>
      <c r="AJ35" s="181"/>
    </row>
    <row r="36" spans="1:36" s="180" customFormat="1" ht="17.25" customHeight="1">
      <c r="A36" s="145">
        <v>27</v>
      </c>
      <c r="B36" s="144" t="s">
        <v>323</v>
      </c>
      <c r="C36" s="143"/>
      <c r="D36" s="140">
        <v>1</v>
      </c>
      <c r="E36" s="139">
        <v>2</v>
      </c>
      <c r="F36" s="138">
        <v>0</v>
      </c>
      <c r="G36" s="139">
        <v>0</v>
      </c>
      <c r="H36" s="138">
        <v>5</v>
      </c>
      <c r="I36" s="137">
        <v>41</v>
      </c>
      <c r="J36" s="140">
        <v>25</v>
      </c>
      <c r="K36" s="139">
        <v>70</v>
      </c>
      <c r="L36" s="140">
        <v>1</v>
      </c>
      <c r="M36" s="139">
        <v>4</v>
      </c>
      <c r="N36" s="138">
        <v>1</v>
      </c>
      <c r="O36" s="139">
        <v>2</v>
      </c>
      <c r="P36" s="138">
        <v>0</v>
      </c>
      <c r="Q36" s="137">
        <v>0</v>
      </c>
      <c r="Z36" s="181"/>
      <c r="AA36" s="181"/>
      <c r="AJ36" s="181"/>
    </row>
    <row r="37" spans="1:36" s="180" customFormat="1" ht="17.25" customHeight="1">
      <c r="A37" s="145">
        <v>28</v>
      </c>
      <c r="B37" s="144" t="s">
        <v>322</v>
      </c>
      <c r="C37" s="143"/>
      <c r="D37" s="140">
        <v>0</v>
      </c>
      <c r="E37" s="139">
        <v>0</v>
      </c>
      <c r="F37" s="138">
        <v>0</v>
      </c>
      <c r="G37" s="139">
        <v>0</v>
      </c>
      <c r="H37" s="138">
        <v>2</v>
      </c>
      <c r="I37" s="137">
        <v>4</v>
      </c>
      <c r="J37" s="140">
        <v>14</v>
      </c>
      <c r="K37" s="139">
        <v>40</v>
      </c>
      <c r="L37" s="140">
        <v>0</v>
      </c>
      <c r="M37" s="139">
        <v>0</v>
      </c>
      <c r="N37" s="138">
        <v>0</v>
      </c>
      <c r="O37" s="139">
        <v>0</v>
      </c>
      <c r="P37" s="138">
        <v>0</v>
      </c>
      <c r="Q37" s="137">
        <v>0</v>
      </c>
      <c r="Z37" s="181"/>
      <c r="AA37" s="181"/>
      <c r="AJ37" s="181"/>
    </row>
    <row r="38" spans="1:36" s="180" customFormat="1" ht="17.25" customHeight="1">
      <c r="A38" s="145">
        <v>29</v>
      </c>
      <c r="B38" s="144" t="s">
        <v>321</v>
      </c>
      <c r="C38" s="143"/>
      <c r="D38" s="140">
        <v>0</v>
      </c>
      <c r="E38" s="139">
        <v>0</v>
      </c>
      <c r="F38" s="138">
        <v>0</v>
      </c>
      <c r="G38" s="139">
        <v>0</v>
      </c>
      <c r="H38" s="138">
        <v>0</v>
      </c>
      <c r="I38" s="137">
        <v>0</v>
      </c>
      <c r="J38" s="140">
        <v>5</v>
      </c>
      <c r="K38" s="139">
        <v>10</v>
      </c>
      <c r="L38" s="140">
        <v>0</v>
      </c>
      <c r="M38" s="139">
        <v>0</v>
      </c>
      <c r="N38" s="138">
        <v>0</v>
      </c>
      <c r="O38" s="139">
        <v>0</v>
      </c>
      <c r="P38" s="138">
        <v>1</v>
      </c>
      <c r="Q38" s="137">
        <v>2</v>
      </c>
      <c r="Z38" s="181"/>
      <c r="AA38" s="181"/>
      <c r="AJ38" s="181"/>
    </row>
    <row r="39" spans="1:36" s="180" customFormat="1" ht="17.25" customHeight="1">
      <c r="A39" s="145">
        <v>30</v>
      </c>
      <c r="B39" s="144" t="s">
        <v>369</v>
      </c>
      <c r="C39" s="143"/>
      <c r="D39" s="140">
        <v>0</v>
      </c>
      <c r="E39" s="139">
        <v>0</v>
      </c>
      <c r="F39" s="138">
        <v>0</v>
      </c>
      <c r="G39" s="139">
        <v>0</v>
      </c>
      <c r="H39" s="138">
        <v>2</v>
      </c>
      <c r="I39" s="137">
        <v>23</v>
      </c>
      <c r="J39" s="140">
        <v>26</v>
      </c>
      <c r="K39" s="139">
        <v>137</v>
      </c>
      <c r="L39" s="140">
        <v>1</v>
      </c>
      <c r="M39" s="139">
        <v>4</v>
      </c>
      <c r="N39" s="138">
        <v>3</v>
      </c>
      <c r="O39" s="139">
        <v>15</v>
      </c>
      <c r="P39" s="138">
        <v>2</v>
      </c>
      <c r="Q39" s="137">
        <v>4</v>
      </c>
      <c r="Z39" s="181"/>
      <c r="AA39" s="181"/>
      <c r="AJ39" s="181"/>
    </row>
    <row r="40" spans="1:36" s="180" customFormat="1" ht="17.25" customHeight="1">
      <c r="A40" s="145">
        <v>31</v>
      </c>
      <c r="B40" s="144" t="s">
        <v>319</v>
      </c>
      <c r="C40" s="143"/>
      <c r="D40" s="140">
        <v>0</v>
      </c>
      <c r="E40" s="139">
        <v>0</v>
      </c>
      <c r="F40" s="138">
        <v>0</v>
      </c>
      <c r="G40" s="139">
        <v>0</v>
      </c>
      <c r="H40" s="138">
        <v>3</v>
      </c>
      <c r="I40" s="137">
        <v>35</v>
      </c>
      <c r="J40" s="140">
        <v>41</v>
      </c>
      <c r="K40" s="139">
        <v>167</v>
      </c>
      <c r="L40" s="140">
        <v>1</v>
      </c>
      <c r="M40" s="139">
        <v>7</v>
      </c>
      <c r="N40" s="138">
        <v>6</v>
      </c>
      <c r="O40" s="139">
        <v>9</v>
      </c>
      <c r="P40" s="138">
        <v>3</v>
      </c>
      <c r="Q40" s="137">
        <v>15</v>
      </c>
      <c r="Z40" s="181"/>
      <c r="AA40" s="181"/>
      <c r="AJ40" s="181"/>
    </row>
    <row r="41" spans="1:36" s="180" customFormat="1" ht="17.25" customHeight="1">
      <c r="A41" s="145">
        <v>32</v>
      </c>
      <c r="B41" s="144" t="s">
        <v>318</v>
      </c>
      <c r="C41" s="143"/>
      <c r="D41" s="140">
        <v>0</v>
      </c>
      <c r="E41" s="139">
        <v>0</v>
      </c>
      <c r="F41" s="138">
        <v>0</v>
      </c>
      <c r="G41" s="139">
        <v>0</v>
      </c>
      <c r="H41" s="138">
        <v>0</v>
      </c>
      <c r="I41" s="137">
        <v>0</v>
      </c>
      <c r="J41" s="140">
        <v>20</v>
      </c>
      <c r="K41" s="139">
        <v>57</v>
      </c>
      <c r="L41" s="140">
        <v>0</v>
      </c>
      <c r="M41" s="139">
        <v>0</v>
      </c>
      <c r="N41" s="138">
        <v>0</v>
      </c>
      <c r="O41" s="139">
        <v>0</v>
      </c>
      <c r="P41" s="138">
        <v>0</v>
      </c>
      <c r="Q41" s="137">
        <v>0</v>
      </c>
      <c r="Z41" s="181"/>
      <c r="AA41" s="181"/>
      <c r="AJ41" s="181"/>
    </row>
    <row r="42" spans="1:36" s="180" customFormat="1" ht="17.25" customHeight="1">
      <c r="A42" s="145">
        <v>33</v>
      </c>
      <c r="B42" s="144" t="s">
        <v>317</v>
      </c>
      <c r="C42" s="143"/>
      <c r="D42" s="140">
        <v>0</v>
      </c>
      <c r="E42" s="139">
        <v>0</v>
      </c>
      <c r="F42" s="138">
        <v>0</v>
      </c>
      <c r="G42" s="139">
        <v>0</v>
      </c>
      <c r="H42" s="138">
        <v>8</v>
      </c>
      <c r="I42" s="137">
        <v>158</v>
      </c>
      <c r="J42" s="140">
        <v>86</v>
      </c>
      <c r="K42" s="139">
        <v>449</v>
      </c>
      <c r="L42" s="140">
        <v>4</v>
      </c>
      <c r="M42" s="139">
        <v>27</v>
      </c>
      <c r="N42" s="138">
        <v>6</v>
      </c>
      <c r="O42" s="139">
        <v>17</v>
      </c>
      <c r="P42" s="138">
        <v>2</v>
      </c>
      <c r="Q42" s="137">
        <v>32</v>
      </c>
      <c r="Z42" s="181"/>
      <c r="AA42" s="181"/>
      <c r="AJ42" s="181"/>
    </row>
    <row r="43" spans="1:36" s="180" customFormat="1" ht="17.25" customHeight="1">
      <c r="A43" s="145">
        <v>34</v>
      </c>
      <c r="B43" s="144" t="s">
        <v>316</v>
      </c>
      <c r="C43" s="143"/>
      <c r="D43" s="140">
        <v>0</v>
      </c>
      <c r="E43" s="139">
        <v>0</v>
      </c>
      <c r="F43" s="138">
        <v>0</v>
      </c>
      <c r="G43" s="139">
        <v>0</v>
      </c>
      <c r="H43" s="138">
        <v>2</v>
      </c>
      <c r="I43" s="137">
        <v>13</v>
      </c>
      <c r="J43" s="140">
        <v>49</v>
      </c>
      <c r="K43" s="139">
        <v>364</v>
      </c>
      <c r="L43" s="140">
        <v>1</v>
      </c>
      <c r="M43" s="139">
        <v>44</v>
      </c>
      <c r="N43" s="138">
        <v>8</v>
      </c>
      <c r="O43" s="139">
        <v>9</v>
      </c>
      <c r="P43" s="138">
        <v>4</v>
      </c>
      <c r="Q43" s="137">
        <v>7</v>
      </c>
      <c r="Z43" s="181"/>
      <c r="AA43" s="181"/>
      <c r="AJ43" s="181"/>
    </row>
    <row r="44" spans="1:36" s="180" customFormat="1" ht="17.25" customHeight="1">
      <c r="A44" s="145">
        <v>35</v>
      </c>
      <c r="B44" s="144" t="s">
        <v>315</v>
      </c>
      <c r="C44" s="143"/>
      <c r="D44" s="140">
        <v>0</v>
      </c>
      <c r="E44" s="139">
        <v>0</v>
      </c>
      <c r="F44" s="138">
        <v>0</v>
      </c>
      <c r="G44" s="139">
        <v>0</v>
      </c>
      <c r="H44" s="138">
        <v>2</v>
      </c>
      <c r="I44" s="137">
        <v>41</v>
      </c>
      <c r="J44" s="140">
        <v>70</v>
      </c>
      <c r="K44" s="139">
        <v>520</v>
      </c>
      <c r="L44" s="140">
        <v>2</v>
      </c>
      <c r="M44" s="139">
        <v>10</v>
      </c>
      <c r="N44" s="138">
        <v>6</v>
      </c>
      <c r="O44" s="139">
        <v>17</v>
      </c>
      <c r="P44" s="138">
        <v>4</v>
      </c>
      <c r="Q44" s="137">
        <v>8</v>
      </c>
      <c r="Z44" s="181"/>
      <c r="AA44" s="181"/>
      <c r="AJ44" s="181"/>
    </row>
    <row r="45" spans="1:36" s="180" customFormat="1" ht="17.25" customHeight="1" thickBot="1">
      <c r="A45" s="135">
        <v>36</v>
      </c>
      <c r="B45" s="134" t="s">
        <v>314</v>
      </c>
      <c r="C45" s="133"/>
      <c r="D45" s="130">
        <v>0</v>
      </c>
      <c r="E45" s="129">
        <v>0</v>
      </c>
      <c r="F45" s="128">
        <v>0</v>
      </c>
      <c r="G45" s="129">
        <v>0</v>
      </c>
      <c r="H45" s="128">
        <v>9</v>
      </c>
      <c r="I45" s="127">
        <v>186</v>
      </c>
      <c r="J45" s="130">
        <v>80</v>
      </c>
      <c r="K45" s="129">
        <v>529</v>
      </c>
      <c r="L45" s="130">
        <v>2</v>
      </c>
      <c r="M45" s="129">
        <v>7</v>
      </c>
      <c r="N45" s="128">
        <v>4</v>
      </c>
      <c r="O45" s="129">
        <v>8</v>
      </c>
      <c r="P45" s="128">
        <v>9</v>
      </c>
      <c r="Q45" s="127">
        <v>20</v>
      </c>
      <c r="Z45" s="181"/>
      <c r="AA45" s="181"/>
      <c r="AJ45" s="181"/>
    </row>
    <row r="46" spans="1:36" s="180" customFormat="1" ht="12">
      <c r="A46" s="126"/>
      <c r="B46" s="126"/>
      <c r="C46" s="126"/>
      <c r="D46" s="126"/>
      <c r="E46" s="126"/>
      <c r="F46" s="126"/>
      <c r="G46" s="126"/>
      <c r="H46" s="126"/>
      <c r="I46" s="136"/>
      <c r="J46" s="136"/>
      <c r="K46" s="126"/>
      <c r="L46" s="126"/>
      <c r="M46" s="126"/>
      <c r="N46" s="126"/>
      <c r="O46" s="126"/>
      <c r="P46" s="126"/>
      <c r="Q46" s="126"/>
      <c r="Z46" s="181"/>
      <c r="AA46" s="181"/>
      <c r="AJ46" s="181"/>
    </row>
    <row r="47" spans="1:36">
      <c r="A47" s="178"/>
    </row>
    <row r="48" spans="1:36" ht="22.5" customHeight="1">
      <c r="A48" s="339" t="s">
        <v>377</v>
      </c>
      <c r="B48" s="339"/>
      <c r="C48" s="339"/>
      <c r="D48" s="339"/>
      <c r="E48" s="339"/>
      <c r="F48" s="339"/>
      <c r="G48" s="339"/>
      <c r="H48" s="339"/>
      <c r="I48" s="339"/>
      <c r="J48" s="340" t="s">
        <v>376</v>
      </c>
      <c r="K48" s="340"/>
      <c r="L48" s="340"/>
      <c r="M48" s="340"/>
      <c r="N48" s="340"/>
      <c r="O48" s="340"/>
      <c r="P48" s="340"/>
      <c r="Q48" s="340"/>
    </row>
    <row r="49" spans="1:36" s="126" customFormat="1" ht="13.5" customHeight="1">
      <c r="A49" s="177"/>
      <c r="B49" s="177"/>
      <c r="C49" s="177"/>
      <c r="D49" s="177"/>
      <c r="E49" s="177"/>
      <c r="F49" s="177"/>
      <c r="G49" s="177"/>
      <c r="H49" s="177"/>
      <c r="I49" s="177"/>
      <c r="J49" s="177"/>
      <c r="K49" s="177"/>
      <c r="L49" s="136"/>
      <c r="M49" s="136"/>
      <c r="N49" s="136"/>
      <c r="O49" s="136"/>
      <c r="P49" s="136"/>
      <c r="Q49" s="136"/>
      <c r="Z49" s="136"/>
      <c r="AA49" s="136"/>
      <c r="AJ49" s="136"/>
    </row>
    <row r="50" spans="1:36" s="180" customFormat="1" ht="13.5" customHeight="1" thickBot="1">
      <c r="A50" s="126"/>
      <c r="B50" s="126"/>
      <c r="C50" s="126"/>
      <c r="D50" s="126"/>
      <c r="E50" s="126"/>
      <c r="F50" s="126"/>
      <c r="G50" s="126"/>
      <c r="H50" s="126"/>
      <c r="I50" s="136"/>
      <c r="J50" s="136"/>
      <c r="K50" s="126"/>
      <c r="L50" s="126"/>
      <c r="M50" s="126"/>
      <c r="N50" s="126"/>
      <c r="O50" s="126"/>
      <c r="P50" s="126"/>
      <c r="Q50" s="126"/>
      <c r="Z50" s="181"/>
      <c r="AA50" s="181"/>
      <c r="AJ50" s="181"/>
    </row>
    <row r="51" spans="1:36" s="180" customFormat="1" ht="15" customHeight="1">
      <c r="A51" s="175"/>
      <c r="B51" s="174" t="s">
        <v>363</v>
      </c>
      <c r="C51" s="173"/>
      <c r="D51" s="346" t="s">
        <v>375</v>
      </c>
      <c r="E51" s="342"/>
      <c r="F51" s="346" t="s">
        <v>374</v>
      </c>
      <c r="G51" s="342"/>
      <c r="H51" s="346" t="s">
        <v>373</v>
      </c>
      <c r="I51" s="342"/>
      <c r="J51" s="342" t="s">
        <v>372</v>
      </c>
      <c r="K51" s="370"/>
      <c r="L51" s="346" t="s">
        <v>371</v>
      </c>
      <c r="M51" s="370"/>
      <c r="N51" s="346" t="s">
        <v>370</v>
      </c>
      <c r="O51" s="342"/>
      <c r="P51" s="367"/>
      <c r="Q51" s="373"/>
      <c r="R51" s="181"/>
      <c r="Z51" s="181"/>
      <c r="AA51" s="181"/>
      <c r="AJ51" s="181"/>
    </row>
    <row r="52" spans="1:36" s="180" customFormat="1" ht="15" customHeight="1">
      <c r="A52" s="172"/>
      <c r="B52" s="172"/>
      <c r="C52" s="171"/>
      <c r="D52" s="366"/>
      <c r="E52" s="367"/>
      <c r="F52" s="366"/>
      <c r="G52" s="367"/>
      <c r="H52" s="366"/>
      <c r="I52" s="367"/>
      <c r="J52" s="367"/>
      <c r="K52" s="371"/>
      <c r="L52" s="366"/>
      <c r="M52" s="371"/>
      <c r="N52" s="366"/>
      <c r="O52" s="367"/>
      <c r="P52" s="348"/>
      <c r="Q52" s="348"/>
      <c r="R52" s="181"/>
      <c r="Z52" s="181"/>
      <c r="AA52" s="181"/>
      <c r="AJ52" s="181"/>
    </row>
    <row r="53" spans="1:36" s="180" customFormat="1" ht="15" customHeight="1">
      <c r="A53" s="172"/>
      <c r="B53" s="172"/>
      <c r="C53" s="171"/>
      <c r="D53" s="368"/>
      <c r="E53" s="369"/>
      <c r="F53" s="368"/>
      <c r="G53" s="369"/>
      <c r="H53" s="368"/>
      <c r="I53" s="369"/>
      <c r="J53" s="369"/>
      <c r="K53" s="372"/>
      <c r="L53" s="368"/>
      <c r="M53" s="372"/>
      <c r="N53" s="368"/>
      <c r="O53" s="369"/>
      <c r="P53" s="348"/>
      <c r="Q53" s="348"/>
      <c r="R53" s="181"/>
      <c r="Z53" s="181"/>
      <c r="AA53" s="181"/>
      <c r="AJ53" s="181"/>
    </row>
    <row r="54" spans="1:36" s="180" customFormat="1" ht="24" customHeight="1">
      <c r="A54" s="187" t="s">
        <v>355</v>
      </c>
      <c r="B54" s="187"/>
      <c r="C54" s="168"/>
      <c r="D54" s="165" t="s">
        <v>352</v>
      </c>
      <c r="E54" s="164" t="s">
        <v>351</v>
      </c>
      <c r="F54" s="163" t="s">
        <v>352</v>
      </c>
      <c r="G54" s="164" t="s">
        <v>351</v>
      </c>
      <c r="H54" s="163" t="s">
        <v>352</v>
      </c>
      <c r="I54" s="162" t="s">
        <v>351</v>
      </c>
      <c r="J54" s="165" t="s">
        <v>352</v>
      </c>
      <c r="K54" s="164" t="s">
        <v>351</v>
      </c>
      <c r="L54" s="165" t="s">
        <v>352</v>
      </c>
      <c r="M54" s="164" t="s">
        <v>351</v>
      </c>
      <c r="N54" s="163" t="s">
        <v>352</v>
      </c>
      <c r="O54" s="162" t="s">
        <v>351</v>
      </c>
      <c r="P54" s="186"/>
      <c r="Q54" s="185"/>
      <c r="Z54" s="181"/>
      <c r="AA54" s="181"/>
      <c r="AJ54" s="181"/>
    </row>
    <row r="55" spans="1:36" s="180" customFormat="1" ht="24" customHeight="1">
      <c r="A55" s="341" t="s">
        <v>350</v>
      </c>
      <c r="B55" s="341"/>
      <c r="C55" s="161"/>
      <c r="D55" s="159">
        <f t="shared" ref="D55:O55" si="0">SUM(D56:D91)</f>
        <v>1670</v>
      </c>
      <c r="E55" s="158">
        <f t="shared" si="0"/>
        <v>11655</v>
      </c>
      <c r="F55" s="157">
        <f t="shared" si="0"/>
        <v>1063</v>
      </c>
      <c r="G55" s="158">
        <f t="shared" si="0"/>
        <v>5756</v>
      </c>
      <c r="H55" s="157">
        <f t="shared" si="0"/>
        <v>380</v>
      </c>
      <c r="I55" s="156">
        <f t="shared" si="0"/>
        <v>4751</v>
      </c>
      <c r="J55" s="159">
        <f t="shared" si="0"/>
        <v>836</v>
      </c>
      <c r="K55" s="158">
        <f t="shared" si="0"/>
        <v>14928</v>
      </c>
      <c r="L55" s="159">
        <f t="shared" si="0"/>
        <v>108</v>
      </c>
      <c r="M55" s="158">
        <f t="shared" si="0"/>
        <v>1562</v>
      </c>
      <c r="N55" s="157">
        <f t="shared" si="0"/>
        <v>1184</v>
      </c>
      <c r="O55" s="156">
        <f t="shared" si="0"/>
        <v>10277</v>
      </c>
      <c r="P55" s="184"/>
      <c r="Q55" s="184"/>
      <c r="Z55" s="181"/>
      <c r="AA55" s="181"/>
      <c r="AJ55" s="181"/>
    </row>
    <row r="56" spans="1:36" s="180" customFormat="1" ht="17.25" customHeight="1">
      <c r="A56" s="145">
        <v>1</v>
      </c>
      <c r="B56" s="150" t="s">
        <v>349</v>
      </c>
      <c r="C56" s="149"/>
      <c r="D56" s="148">
        <v>602</v>
      </c>
      <c r="E56" s="146">
        <v>2866</v>
      </c>
      <c r="F56" s="147">
        <v>98</v>
      </c>
      <c r="G56" s="146">
        <v>565</v>
      </c>
      <c r="H56" s="147">
        <v>23</v>
      </c>
      <c r="I56" s="151">
        <v>185</v>
      </c>
      <c r="J56" s="148">
        <v>55</v>
      </c>
      <c r="K56" s="146">
        <v>839</v>
      </c>
      <c r="L56" s="148">
        <v>10</v>
      </c>
      <c r="M56" s="146">
        <v>171</v>
      </c>
      <c r="N56" s="147">
        <v>104</v>
      </c>
      <c r="O56" s="151">
        <v>1270</v>
      </c>
      <c r="P56" s="183"/>
      <c r="Q56" s="183"/>
      <c r="Z56" s="181"/>
      <c r="AA56" s="181"/>
      <c r="AJ56" s="181"/>
    </row>
    <row r="57" spans="1:36" s="180" customFormat="1" ht="17.25" customHeight="1">
      <c r="A57" s="145">
        <v>2</v>
      </c>
      <c r="B57" s="144" t="s">
        <v>348</v>
      </c>
      <c r="C57" s="143"/>
      <c r="D57" s="140">
        <v>106</v>
      </c>
      <c r="E57" s="139">
        <v>573</v>
      </c>
      <c r="F57" s="138">
        <v>74</v>
      </c>
      <c r="G57" s="139">
        <v>237</v>
      </c>
      <c r="H57" s="138">
        <v>13</v>
      </c>
      <c r="I57" s="137">
        <v>43</v>
      </c>
      <c r="J57" s="140">
        <v>35</v>
      </c>
      <c r="K57" s="139">
        <v>584</v>
      </c>
      <c r="L57" s="140">
        <v>4</v>
      </c>
      <c r="M57" s="139">
        <v>45</v>
      </c>
      <c r="N57" s="138">
        <v>60</v>
      </c>
      <c r="O57" s="137">
        <v>314</v>
      </c>
      <c r="P57" s="182"/>
      <c r="Q57" s="182"/>
      <c r="Z57" s="181"/>
      <c r="AA57" s="181"/>
      <c r="AJ57" s="181"/>
    </row>
    <row r="58" spans="1:36" s="180" customFormat="1" ht="17.25" customHeight="1">
      <c r="A58" s="145">
        <v>3</v>
      </c>
      <c r="B58" s="144" t="s">
        <v>347</v>
      </c>
      <c r="C58" s="143"/>
      <c r="D58" s="140">
        <v>32</v>
      </c>
      <c r="E58" s="139">
        <v>210</v>
      </c>
      <c r="F58" s="138">
        <v>45</v>
      </c>
      <c r="G58" s="139">
        <v>244</v>
      </c>
      <c r="H58" s="138">
        <v>17</v>
      </c>
      <c r="I58" s="137">
        <v>67</v>
      </c>
      <c r="J58" s="140">
        <v>37</v>
      </c>
      <c r="K58" s="139">
        <v>362</v>
      </c>
      <c r="L58" s="140">
        <v>2</v>
      </c>
      <c r="M58" s="139">
        <v>6</v>
      </c>
      <c r="N58" s="138">
        <v>42</v>
      </c>
      <c r="O58" s="137">
        <v>272</v>
      </c>
      <c r="P58" s="182"/>
      <c r="Q58" s="182"/>
      <c r="Z58" s="181"/>
      <c r="AA58" s="181"/>
      <c r="AJ58" s="181"/>
    </row>
    <row r="59" spans="1:36" s="180" customFormat="1" ht="17.25" customHeight="1">
      <c r="A59" s="145">
        <v>4</v>
      </c>
      <c r="B59" s="144" t="s">
        <v>346</v>
      </c>
      <c r="C59" s="143"/>
      <c r="D59" s="140">
        <v>69</v>
      </c>
      <c r="E59" s="139">
        <v>512</v>
      </c>
      <c r="F59" s="138">
        <v>60</v>
      </c>
      <c r="G59" s="139">
        <v>185</v>
      </c>
      <c r="H59" s="138">
        <v>38</v>
      </c>
      <c r="I59" s="137">
        <v>490</v>
      </c>
      <c r="J59" s="140">
        <v>56</v>
      </c>
      <c r="K59" s="139">
        <v>746</v>
      </c>
      <c r="L59" s="140">
        <v>5</v>
      </c>
      <c r="M59" s="139">
        <v>23</v>
      </c>
      <c r="N59" s="138">
        <v>87</v>
      </c>
      <c r="O59" s="137">
        <v>299</v>
      </c>
      <c r="P59" s="182"/>
      <c r="Q59" s="182"/>
      <c r="Z59" s="181"/>
      <c r="AA59" s="181"/>
      <c r="AJ59" s="181"/>
    </row>
    <row r="60" spans="1:36" s="180" customFormat="1" ht="17.25" customHeight="1">
      <c r="A60" s="145">
        <v>5</v>
      </c>
      <c r="B60" s="144" t="s">
        <v>345</v>
      </c>
      <c r="C60" s="143"/>
      <c r="D60" s="140">
        <v>142</v>
      </c>
      <c r="E60" s="139">
        <v>1223</v>
      </c>
      <c r="F60" s="138">
        <v>94</v>
      </c>
      <c r="G60" s="139">
        <v>505</v>
      </c>
      <c r="H60" s="138">
        <v>50</v>
      </c>
      <c r="I60" s="137">
        <v>598</v>
      </c>
      <c r="J60" s="140">
        <v>89</v>
      </c>
      <c r="K60" s="139">
        <v>1017</v>
      </c>
      <c r="L60" s="140">
        <v>5</v>
      </c>
      <c r="M60" s="139">
        <v>542</v>
      </c>
      <c r="N60" s="138">
        <v>122</v>
      </c>
      <c r="O60" s="137">
        <v>2789</v>
      </c>
      <c r="P60" s="182"/>
      <c r="Q60" s="182"/>
      <c r="Z60" s="181"/>
      <c r="AA60" s="181"/>
      <c r="AJ60" s="181"/>
    </row>
    <row r="61" spans="1:36" s="180" customFormat="1" ht="17.25" customHeight="1">
      <c r="A61" s="145">
        <v>6</v>
      </c>
      <c r="B61" s="144" t="s">
        <v>344</v>
      </c>
      <c r="C61" s="143"/>
      <c r="D61" s="140">
        <v>18</v>
      </c>
      <c r="E61" s="139">
        <v>115</v>
      </c>
      <c r="F61" s="138">
        <v>20</v>
      </c>
      <c r="G61" s="139">
        <v>40</v>
      </c>
      <c r="H61" s="138">
        <v>7</v>
      </c>
      <c r="I61" s="137">
        <v>34</v>
      </c>
      <c r="J61" s="140">
        <v>17</v>
      </c>
      <c r="K61" s="139">
        <v>136</v>
      </c>
      <c r="L61" s="140">
        <v>4</v>
      </c>
      <c r="M61" s="139">
        <v>106</v>
      </c>
      <c r="N61" s="138">
        <v>24</v>
      </c>
      <c r="O61" s="137">
        <v>124</v>
      </c>
      <c r="P61" s="182"/>
      <c r="Q61" s="182"/>
      <c r="Z61" s="181"/>
      <c r="AA61" s="181"/>
      <c r="AJ61" s="181"/>
    </row>
    <row r="62" spans="1:36" s="180" customFormat="1" ht="17.25" customHeight="1">
      <c r="A62" s="145">
        <v>7</v>
      </c>
      <c r="B62" s="144" t="s">
        <v>343</v>
      </c>
      <c r="C62" s="143"/>
      <c r="D62" s="140">
        <v>8</v>
      </c>
      <c r="E62" s="139">
        <v>37</v>
      </c>
      <c r="F62" s="138">
        <v>19</v>
      </c>
      <c r="G62" s="139">
        <v>104</v>
      </c>
      <c r="H62" s="138">
        <v>2</v>
      </c>
      <c r="I62" s="137">
        <v>22</v>
      </c>
      <c r="J62" s="140">
        <v>17</v>
      </c>
      <c r="K62" s="139">
        <v>411</v>
      </c>
      <c r="L62" s="140">
        <v>7</v>
      </c>
      <c r="M62" s="139">
        <v>61</v>
      </c>
      <c r="N62" s="138">
        <v>45</v>
      </c>
      <c r="O62" s="137">
        <v>180</v>
      </c>
      <c r="P62" s="182"/>
      <c r="Q62" s="182"/>
      <c r="Z62" s="181"/>
      <c r="AA62" s="181"/>
      <c r="AJ62" s="181"/>
    </row>
    <row r="63" spans="1:36" s="180" customFormat="1" ht="17.25" customHeight="1">
      <c r="A63" s="145">
        <v>8</v>
      </c>
      <c r="B63" s="144" t="s">
        <v>342</v>
      </c>
      <c r="C63" s="143"/>
      <c r="D63" s="140">
        <v>23</v>
      </c>
      <c r="E63" s="139">
        <v>180</v>
      </c>
      <c r="F63" s="138">
        <v>25</v>
      </c>
      <c r="G63" s="139">
        <v>232</v>
      </c>
      <c r="H63" s="138">
        <v>4</v>
      </c>
      <c r="I63" s="137">
        <v>36</v>
      </c>
      <c r="J63" s="140">
        <v>10</v>
      </c>
      <c r="K63" s="139">
        <v>138</v>
      </c>
      <c r="L63" s="140">
        <v>2</v>
      </c>
      <c r="M63" s="139">
        <v>17</v>
      </c>
      <c r="N63" s="138">
        <v>15</v>
      </c>
      <c r="O63" s="137">
        <v>69</v>
      </c>
      <c r="P63" s="182"/>
      <c r="Q63" s="182"/>
      <c r="Z63" s="181"/>
      <c r="AA63" s="181"/>
      <c r="AJ63" s="181"/>
    </row>
    <row r="64" spans="1:36" s="180" customFormat="1" ht="17.25" customHeight="1">
      <c r="A64" s="145">
        <v>9</v>
      </c>
      <c r="B64" s="144" t="s">
        <v>341</v>
      </c>
      <c r="C64" s="143"/>
      <c r="D64" s="140">
        <v>70</v>
      </c>
      <c r="E64" s="139">
        <v>834</v>
      </c>
      <c r="F64" s="138">
        <v>48</v>
      </c>
      <c r="G64" s="139">
        <v>583</v>
      </c>
      <c r="H64" s="138">
        <v>18</v>
      </c>
      <c r="I64" s="137">
        <v>94</v>
      </c>
      <c r="J64" s="140">
        <v>55</v>
      </c>
      <c r="K64" s="139">
        <v>1386</v>
      </c>
      <c r="L64" s="140">
        <v>3</v>
      </c>
      <c r="M64" s="139">
        <v>13</v>
      </c>
      <c r="N64" s="138">
        <v>51</v>
      </c>
      <c r="O64" s="137">
        <v>482</v>
      </c>
      <c r="P64" s="182"/>
      <c r="Q64" s="182"/>
      <c r="Z64" s="181"/>
      <c r="AA64" s="181"/>
      <c r="AJ64" s="181"/>
    </row>
    <row r="65" spans="1:36" s="180" customFormat="1" ht="17.25" customHeight="1">
      <c r="A65" s="145">
        <v>10</v>
      </c>
      <c r="B65" s="144" t="s">
        <v>340</v>
      </c>
      <c r="C65" s="143"/>
      <c r="D65" s="140">
        <v>62</v>
      </c>
      <c r="E65" s="139">
        <v>463</v>
      </c>
      <c r="F65" s="138">
        <v>76</v>
      </c>
      <c r="G65" s="139">
        <v>308</v>
      </c>
      <c r="H65" s="138">
        <v>17</v>
      </c>
      <c r="I65" s="137">
        <v>157</v>
      </c>
      <c r="J65" s="140">
        <v>59</v>
      </c>
      <c r="K65" s="139">
        <v>1283</v>
      </c>
      <c r="L65" s="140">
        <v>6</v>
      </c>
      <c r="M65" s="139">
        <v>67</v>
      </c>
      <c r="N65" s="138">
        <v>56</v>
      </c>
      <c r="O65" s="137">
        <v>647</v>
      </c>
      <c r="P65" s="182"/>
      <c r="Q65" s="182"/>
      <c r="Z65" s="181"/>
      <c r="AA65" s="181"/>
      <c r="AJ65" s="181"/>
    </row>
    <row r="66" spans="1:36" s="180" customFormat="1" ht="17.25" customHeight="1">
      <c r="A66" s="145">
        <v>11</v>
      </c>
      <c r="B66" s="144" t="s">
        <v>339</v>
      </c>
      <c r="C66" s="143"/>
      <c r="D66" s="140">
        <v>34</v>
      </c>
      <c r="E66" s="139">
        <v>260</v>
      </c>
      <c r="F66" s="138">
        <v>50</v>
      </c>
      <c r="G66" s="139">
        <v>183</v>
      </c>
      <c r="H66" s="138">
        <v>23</v>
      </c>
      <c r="I66" s="137">
        <v>123</v>
      </c>
      <c r="J66" s="140">
        <v>39</v>
      </c>
      <c r="K66" s="139">
        <v>601</v>
      </c>
      <c r="L66" s="140">
        <v>3</v>
      </c>
      <c r="M66" s="139">
        <v>20</v>
      </c>
      <c r="N66" s="138">
        <v>43</v>
      </c>
      <c r="O66" s="137">
        <v>319</v>
      </c>
      <c r="P66" s="182"/>
      <c r="Q66" s="182"/>
      <c r="Z66" s="181"/>
      <c r="AA66" s="181"/>
      <c r="AJ66" s="181"/>
    </row>
    <row r="67" spans="1:36" s="180" customFormat="1" ht="17.25" customHeight="1">
      <c r="A67" s="145">
        <v>12</v>
      </c>
      <c r="B67" s="144" t="s">
        <v>338</v>
      </c>
      <c r="C67" s="143"/>
      <c r="D67" s="140">
        <v>66</v>
      </c>
      <c r="E67" s="139">
        <v>757</v>
      </c>
      <c r="F67" s="138">
        <v>57</v>
      </c>
      <c r="G67" s="139">
        <v>363</v>
      </c>
      <c r="H67" s="138">
        <v>34</v>
      </c>
      <c r="I67" s="137">
        <v>1553</v>
      </c>
      <c r="J67" s="140">
        <v>21</v>
      </c>
      <c r="K67" s="139">
        <v>303</v>
      </c>
      <c r="L67" s="140">
        <v>4</v>
      </c>
      <c r="M67" s="139">
        <v>44</v>
      </c>
      <c r="N67" s="138">
        <v>54</v>
      </c>
      <c r="O67" s="137">
        <v>283</v>
      </c>
      <c r="P67" s="182"/>
      <c r="Q67" s="182"/>
      <c r="Z67" s="181"/>
      <c r="AA67" s="181"/>
      <c r="AJ67" s="181"/>
    </row>
    <row r="68" spans="1:36" s="180" customFormat="1" ht="17.25" customHeight="1">
      <c r="A68" s="145">
        <v>13</v>
      </c>
      <c r="B68" s="144" t="s">
        <v>337</v>
      </c>
      <c r="C68" s="143"/>
      <c r="D68" s="140">
        <v>66</v>
      </c>
      <c r="E68" s="139">
        <v>551</v>
      </c>
      <c r="F68" s="138">
        <v>53</v>
      </c>
      <c r="G68" s="139">
        <v>322</v>
      </c>
      <c r="H68" s="138">
        <v>24</v>
      </c>
      <c r="I68" s="137">
        <v>718</v>
      </c>
      <c r="J68" s="140">
        <v>48</v>
      </c>
      <c r="K68" s="139">
        <v>1515</v>
      </c>
      <c r="L68" s="140">
        <v>6</v>
      </c>
      <c r="M68" s="139">
        <v>26</v>
      </c>
      <c r="N68" s="138">
        <v>82</v>
      </c>
      <c r="O68" s="137">
        <v>970</v>
      </c>
      <c r="P68" s="182"/>
      <c r="Q68" s="182"/>
      <c r="Z68" s="181"/>
      <c r="AA68" s="181"/>
      <c r="AJ68" s="181"/>
    </row>
    <row r="69" spans="1:36" s="180" customFormat="1" ht="17.25" customHeight="1">
      <c r="A69" s="145">
        <v>14</v>
      </c>
      <c r="B69" s="144" t="s">
        <v>336</v>
      </c>
      <c r="C69" s="143"/>
      <c r="D69" s="140">
        <v>10</v>
      </c>
      <c r="E69" s="139">
        <v>170</v>
      </c>
      <c r="F69" s="138">
        <v>10</v>
      </c>
      <c r="G69" s="139">
        <v>43</v>
      </c>
      <c r="H69" s="138">
        <v>5</v>
      </c>
      <c r="I69" s="137">
        <v>19</v>
      </c>
      <c r="J69" s="140">
        <v>24</v>
      </c>
      <c r="K69" s="139">
        <v>749</v>
      </c>
      <c r="L69" s="140">
        <v>2</v>
      </c>
      <c r="M69" s="139">
        <v>17</v>
      </c>
      <c r="N69" s="138">
        <v>14</v>
      </c>
      <c r="O69" s="137">
        <v>38</v>
      </c>
      <c r="P69" s="182"/>
      <c r="Q69" s="182"/>
      <c r="Z69" s="181"/>
      <c r="AA69" s="181"/>
      <c r="AJ69" s="181"/>
    </row>
    <row r="70" spans="1:36" s="180" customFormat="1" ht="17.25" customHeight="1">
      <c r="A70" s="145">
        <v>15</v>
      </c>
      <c r="B70" s="144" t="s">
        <v>335</v>
      </c>
      <c r="C70" s="143"/>
      <c r="D70" s="140">
        <v>11</v>
      </c>
      <c r="E70" s="139">
        <v>178</v>
      </c>
      <c r="F70" s="138">
        <v>12</v>
      </c>
      <c r="G70" s="139">
        <v>20</v>
      </c>
      <c r="H70" s="138">
        <v>6</v>
      </c>
      <c r="I70" s="137">
        <v>42</v>
      </c>
      <c r="J70" s="140">
        <v>17</v>
      </c>
      <c r="K70" s="139">
        <v>446</v>
      </c>
      <c r="L70" s="140">
        <v>4</v>
      </c>
      <c r="M70" s="139">
        <v>17</v>
      </c>
      <c r="N70" s="138">
        <v>20</v>
      </c>
      <c r="O70" s="137">
        <v>97</v>
      </c>
      <c r="P70" s="182"/>
      <c r="Q70" s="182"/>
      <c r="Z70" s="181"/>
      <c r="AA70" s="181"/>
      <c r="AJ70" s="181"/>
    </row>
    <row r="71" spans="1:36" s="180" customFormat="1" ht="17.25" customHeight="1">
      <c r="A71" s="145">
        <v>16</v>
      </c>
      <c r="B71" s="144" t="s">
        <v>334</v>
      </c>
      <c r="C71" s="143"/>
      <c r="D71" s="140">
        <v>2</v>
      </c>
      <c r="E71" s="139">
        <v>25</v>
      </c>
      <c r="F71" s="138">
        <v>5</v>
      </c>
      <c r="G71" s="139">
        <v>9</v>
      </c>
      <c r="H71" s="138">
        <v>1</v>
      </c>
      <c r="I71" s="137">
        <v>2</v>
      </c>
      <c r="J71" s="140">
        <v>5</v>
      </c>
      <c r="K71" s="139">
        <v>30</v>
      </c>
      <c r="L71" s="140">
        <v>2</v>
      </c>
      <c r="M71" s="139">
        <v>7</v>
      </c>
      <c r="N71" s="138">
        <v>12</v>
      </c>
      <c r="O71" s="137">
        <v>31</v>
      </c>
      <c r="P71" s="182"/>
      <c r="Q71" s="182"/>
      <c r="Z71" s="181"/>
      <c r="AA71" s="181"/>
      <c r="AJ71" s="181"/>
    </row>
    <row r="72" spans="1:36" s="180" customFormat="1" ht="17.25" customHeight="1">
      <c r="A72" s="145">
        <v>17</v>
      </c>
      <c r="B72" s="144" t="s">
        <v>333</v>
      </c>
      <c r="C72" s="143"/>
      <c r="D72" s="140">
        <v>27</v>
      </c>
      <c r="E72" s="139">
        <v>323</v>
      </c>
      <c r="F72" s="138">
        <v>28</v>
      </c>
      <c r="G72" s="139">
        <v>276</v>
      </c>
      <c r="H72" s="138">
        <v>13</v>
      </c>
      <c r="I72" s="137">
        <v>59</v>
      </c>
      <c r="J72" s="140">
        <v>21</v>
      </c>
      <c r="K72" s="139">
        <v>166</v>
      </c>
      <c r="L72" s="140">
        <v>3</v>
      </c>
      <c r="M72" s="139">
        <v>22</v>
      </c>
      <c r="N72" s="138">
        <v>27</v>
      </c>
      <c r="O72" s="137">
        <v>205</v>
      </c>
      <c r="P72" s="182"/>
      <c r="Q72" s="182"/>
      <c r="Z72" s="181"/>
      <c r="AA72" s="181"/>
      <c r="AJ72" s="181"/>
    </row>
    <row r="73" spans="1:36" s="180" customFormat="1" ht="17.25" customHeight="1">
      <c r="A73" s="145">
        <v>18</v>
      </c>
      <c r="B73" s="144" t="s">
        <v>332</v>
      </c>
      <c r="C73" s="143"/>
      <c r="D73" s="140">
        <v>31</v>
      </c>
      <c r="E73" s="139">
        <v>203</v>
      </c>
      <c r="F73" s="138">
        <v>28</v>
      </c>
      <c r="G73" s="139">
        <v>141</v>
      </c>
      <c r="H73" s="138">
        <v>10</v>
      </c>
      <c r="I73" s="137">
        <v>136</v>
      </c>
      <c r="J73" s="140">
        <v>16</v>
      </c>
      <c r="K73" s="139">
        <v>191</v>
      </c>
      <c r="L73" s="140">
        <v>2</v>
      </c>
      <c r="M73" s="139">
        <v>11</v>
      </c>
      <c r="N73" s="138">
        <v>36</v>
      </c>
      <c r="O73" s="137">
        <v>456</v>
      </c>
      <c r="P73" s="182"/>
      <c r="Q73" s="182"/>
      <c r="Z73" s="181"/>
      <c r="AA73" s="181"/>
      <c r="AJ73" s="181"/>
    </row>
    <row r="74" spans="1:36" s="180" customFormat="1" ht="17.25" customHeight="1">
      <c r="A74" s="145">
        <v>19</v>
      </c>
      <c r="B74" s="144" t="s">
        <v>331</v>
      </c>
      <c r="C74" s="143"/>
      <c r="D74" s="140">
        <v>29</v>
      </c>
      <c r="E74" s="139">
        <v>277</v>
      </c>
      <c r="F74" s="138">
        <v>38</v>
      </c>
      <c r="G74" s="139">
        <v>221</v>
      </c>
      <c r="H74" s="138">
        <v>9</v>
      </c>
      <c r="I74" s="137">
        <v>60</v>
      </c>
      <c r="J74" s="140">
        <v>26</v>
      </c>
      <c r="K74" s="139">
        <v>377</v>
      </c>
      <c r="L74" s="140">
        <v>2</v>
      </c>
      <c r="M74" s="139">
        <v>20</v>
      </c>
      <c r="N74" s="138">
        <v>9</v>
      </c>
      <c r="O74" s="137">
        <v>130</v>
      </c>
      <c r="P74" s="182"/>
      <c r="Q74" s="182"/>
      <c r="Z74" s="181"/>
      <c r="AA74" s="181"/>
      <c r="AJ74" s="181"/>
    </row>
    <row r="75" spans="1:36" s="180" customFormat="1" ht="17.25" customHeight="1">
      <c r="A75" s="145">
        <v>20</v>
      </c>
      <c r="B75" s="150" t="s">
        <v>330</v>
      </c>
      <c r="C75" s="149"/>
      <c r="D75" s="148">
        <v>33</v>
      </c>
      <c r="E75" s="139">
        <v>179</v>
      </c>
      <c r="F75" s="147">
        <v>18</v>
      </c>
      <c r="G75" s="139">
        <v>109</v>
      </c>
      <c r="H75" s="147">
        <v>10</v>
      </c>
      <c r="I75" s="137">
        <v>29</v>
      </c>
      <c r="J75" s="148">
        <v>17</v>
      </c>
      <c r="K75" s="139">
        <v>674</v>
      </c>
      <c r="L75" s="148">
        <v>1</v>
      </c>
      <c r="M75" s="139">
        <v>12</v>
      </c>
      <c r="N75" s="147">
        <v>15</v>
      </c>
      <c r="O75" s="137">
        <v>142</v>
      </c>
      <c r="P75" s="183"/>
      <c r="Q75" s="182"/>
      <c r="Z75" s="181"/>
      <c r="AA75" s="181"/>
      <c r="AJ75" s="181"/>
    </row>
    <row r="76" spans="1:36" s="180" customFormat="1" ht="17.25" customHeight="1">
      <c r="A76" s="145">
        <v>21</v>
      </c>
      <c r="B76" s="144" t="s">
        <v>329</v>
      </c>
      <c r="C76" s="143"/>
      <c r="D76" s="148">
        <v>17</v>
      </c>
      <c r="E76" s="139">
        <v>96</v>
      </c>
      <c r="F76" s="147">
        <v>14</v>
      </c>
      <c r="G76" s="139">
        <v>49</v>
      </c>
      <c r="H76" s="147">
        <v>6</v>
      </c>
      <c r="I76" s="137">
        <v>14</v>
      </c>
      <c r="J76" s="148">
        <v>11</v>
      </c>
      <c r="K76" s="139">
        <v>129</v>
      </c>
      <c r="L76" s="148">
        <v>3</v>
      </c>
      <c r="M76" s="139">
        <v>59</v>
      </c>
      <c r="N76" s="147">
        <v>26</v>
      </c>
      <c r="O76" s="137">
        <v>69</v>
      </c>
      <c r="P76" s="183"/>
      <c r="Q76" s="182"/>
      <c r="Z76" s="181"/>
      <c r="AA76" s="181"/>
      <c r="AJ76" s="181"/>
    </row>
    <row r="77" spans="1:36" s="180" customFormat="1" ht="17.25" customHeight="1">
      <c r="A77" s="145">
        <v>22</v>
      </c>
      <c r="B77" s="150" t="s">
        <v>328</v>
      </c>
      <c r="C77" s="149"/>
      <c r="D77" s="148">
        <v>59</v>
      </c>
      <c r="E77" s="139">
        <v>623</v>
      </c>
      <c r="F77" s="147">
        <v>46</v>
      </c>
      <c r="G77" s="139">
        <v>195</v>
      </c>
      <c r="H77" s="147">
        <v>10</v>
      </c>
      <c r="I77" s="137">
        <v>45</v>
      </c>
      <c r="J77" s="148">
        <v>35</v>
      </c>
      <c r="K77" s="139">
        <v>492</v>
      </c>
      <c r="L77" s="148">
        <v>2</v>
      </c>
      <c r="M77" s="139">
        <v>19</v>
      </c>
      <c r="N77" s="147">
        <v>20</v>
      </c>
      <c r="O77" s="137">
        <v>114</v>
      </c>
      <c r="P77" s="183"/>
      <c r="Q77" s="182"/>
      <c r="Z77" s="181"/>
      <c r="AA77" s="181"/>
      <c r="AJ77" s="181"/>
    </row>
    <row r="78" spans="1:36" s="180" customFormat="1" ht="17.25" customHeight="1">
      <c r="A78" s="145">
        <v>23</v>
      </c>
      <c r="B78" s="144" t="s">
        <v>327</v>
      </c>
      <c r="C78" s="143"/>
      <c r="D78" s="140">
        <v>10</v>
      </c>
      <c r="E78" s="139">
        <v>111</v>
      </c>
      <c r="F78" s="138">
        <v>17</v>
      </c>
      <c r="G78" s="139">
        <v>110</v>
      </c>
      <c r="H78" s="138">
        <v>9</v>
      </c>
      <c r="I78" s="137">
        <v>41</v>
      </c>
      <c r="J78" s="140">
        <v>14</v>
      </c>
      <c r="K78" s="139">
        <v>320</v>
      </c>
      <c r="L78" s="140">
        <v>0</v>
      </c>
      <c r="M78" s="139">
        <v>0</v>
      </c>
      <c r="N78" s="138">
        <v>14</v>
      </c>
      <c r="O78" s="137">
        <v>108</v>
      </c>
      <c r="P78" s="182"/>
      <c r="Q78" s="182"/>
      <c r="Z78" s="181"/>
      <c r="AA78" s="181"/>
      <c r="AJ78" s="181"/>
    </row>
    <row r="79" spans="1:36" s="180" customFormat="1" ht="17.25" customHeight="1">
      <c r="A79" s="145">
        <v>24</v>
      </c>
      <c r="B79" s="144" t="s">
        <v>326</v>
      </c>
      <c r="C79" s="143"/>
      <c r="D79" s="140">
        <v>12</v>
      </c>
      <c r="E79" s="139">
        <v>99</v>
      </c>
      <c r="F79" s="138">
        <v>13</v>
      </c>
      <c r="G79" s="139">
        <v>162</v>
      </c>
      <c r="H79" s="138">
        <v>2</v>
      </c>
      <c r="I79" s="137">
        <v>14</v>
      </c>
      <c r="J79" s="140">
        <v>20</v>
      </c>
      <c r="K79" s="139">
        <v>236</v>
      </c>
      <c r="L79" s="140">
        <v>3</v>
      </c>
      <c r="M79" s="139">
        <v>20</v>
      </c>
      <c r="N79" s="138">
        <v>37</v>
      </c>
      <c r="O79" s="137">
        <v>214</v>
      </c>
      <c r="P79" s="182"/>
      <c r="Q79" s="182"/>
      <c r="Z79" s="181"/>
      <c r="AA79" s="181"/>
      <c r="AJ79" s="181"/>
    </row>
    <row r="80" spans="1:36" s="180" customFormat="1" ht="17.25" customHeight="1">
      <c r="A80" s="145">
        <v>25</v>
      </c>
      <c r="B80" s="144" t="s">
        <v>325</v>
      </c>
      <c r="C80" s="143"/>
      <c r="D80" s="140">
        <v>6</v>
      </c>
      <c r="E80" s="139">
        <v>89</v>
      </c>
      <c r="F80" s="138">
        <v>3</v>
      </c>
      <c r="G80" s="139">
        <v>13</v>
      </c>
      <c r="H80" s="138">
        <v>0</v>
      </c>
      <c r="I80" s="137">
        <v>0</v>
      </c>
      <c r="J80" s="140">
        <v>2</v>
      </c>
      <c r="K80" s="139">
        <v>4</v>
      </c>
      <c r="L80" s="140">
        <v>2</v>
      </c>
      <c r="M80" s="139">
        <v>7</v>
      </c>
      <c r="N80" s="138">
        <v>7</v>
      </c>
      <c r="O80" s="137">
        <v>25</v>
      </c>
      <c r="P80" s="182"/>
      <c r="Q80" s="182"/>
      <c r="Z80" s="181"/>
      <c r="AA80" s="181"/>
      <c r="AJ80" s="181"/>
    </row>
    <row r="81" spans="1:36" s="180" customFormat="1" ht="17.25" customHeight="1">
      <c r="A81" s="145">
        <v>26</v>
      </c>
      <c r="B81" s="150" t="s">
        <v>324</v>
      </c>
      <c r="C81" s="149"/>
      <c r="D81" s="148">
        <v>12</v>
      </c>
      <c r="E81" s="139">
        <v>82</v>
      </c>
      <c r="F81" s="147">
        <v>8</v>
      </c>
      <c r="G81" s="139">
        <v>113</v>
      </c>
      <c r="H81" s="147">
        <v>3</v>
      </c>
      <c r="I81" s="137">
        <v>26</v>
      </c>
      <c r="J81" s="148">
        <v>5</v>
      </c>
      <c r="K81" s="139">
        <v>303</v>
      </c>
      <c r="L81" s="148">
        <v>1</v>
      </c>
      <c r="M81" s="139">
        <v>6</v>
      </c>
      <c r="N81" s="147">
        <v>8</v>
      </c>
      <c r="O81" s="137">
        <v>33</v>
      </c>
      <c r="P81" s="183"/>
      <c r="Q81" s="182"/>
      <c r="Z81" s="181"/>
      <c r="AA81" s="181"/>
      <c r="AJ81" s="181"/>
    </row>
    <row r="82" spans="1:36" s="180" customFormat="1" ht="17.25" customHeight="1">
      <c r="A82" s="145">
        <v>27</v>
      </c>
      <c r="B82" s="144" t="s">
        <v>323</v>
      </c>
      <c r="C82" s="143"/>
      <c r="D82" s="140">
        <v>18</v>
      </c>
      <c r="E82" s="139">
        <v>192</v>
      </c>
      <c r="F82" s="138">
        <v>6</v>
      </c>
      <c r="G82" s="139">
        <v>13</v>
      </c>
      <c r="H82" s="138">
        <v>0</v>
      </c>
      <c r="I82" s="137">
        <v>0</v>
      </c>
      <c r="J82" s="140">
        <v>5</v>
      </c>
      <c r="K82" s="139">
        <v>13</v>
      </c>
      <c r="L82" s="140">
        <v>2</v>
      </c>
      <c r="M82" s="139">
        <v>14</v>
      </c>
      <c r="N82" s="138">
        <v>7</v>
      </c>
      <c r="O82" s="137">
        <v>19</v>
      </c>
      <c r="P82" s="182"/>
      <c r="Q82" s="182"/>
      <c r="Z82" s="181"/>
      <c r="AA82" s="181"/>
      <c r="AJ82" s="181"/>
    </row>
    <row r="83" spans="1:36" s="180" customFormat="1" ht="17.25" customHeight="1">
      <c r="A83" s="145">
        <v>28</v>
      </c>
      <c r="B83" s="144" t="s">
        <v>322</v>
      </c>
      <c r="C83" s="143"/>
      <c r="D83" s="140">
        <v>1</v>
      </c>
      <c r="E83" s="139">
        <v>2</v>
      </c>
      <c r="F83" s="138">
        <v>2</v>
      </c>
      <c r="G83" s="139">
        <v>4</v>
      </c>
      <c r="H83" s="138">
        <v>0</v>
      </c>
      <c r="I83" s="137">
        <v>0</v>
      </c>
      <c r="J83" s="140">
        <v>4</v>
      </c>
      <c r="K83" s="139">
        <v>24</v>
      </c>
      <c r="L83" s="140">
        <v>2</v>
      </c>
      <c r="M83" s="139">
        <v>38</v>
      </c>
      <c r="N83" s="138">
        <v>4</v>
      </c>
      <c r="O83" s="137">
        <v>8</v>
      </c>
      <c r="P83" s="182"/>
      <c r="Q83" s="182"/>
      <c r="Z83" s="181"/>
      <c r="AA83" s="181"/>
      <c r="AJ83" s="181"/>
    </row>
    <row r="84" spans="1:36" s="180" customFormat="1" ht="17.25" customHeight="1">
      <c r="A84" s="145">
        <v>29</v>
      </c>
      <c r="B84" s="144" t="s">
        <v>321</v>
      </c>
      <c r="C84" s="143"/>
      <c r="D84" s="140">
        <v>8</v>
      </c>
      <c r="E84" s="139">
        <v>59</v>
      </c>
      <c r="F84" s="138">
        <v>0</v>
      </c>
      <c r="G84" s="139">
        <v>0</v>
      </c>
      <c r="H84" s="138">
        <v>3</v>
      </c>
      <c r="I84" s="137">
        <v>13</v>
      </c>
      <c r="J84" s="140">
        <v>0</v>
      </c>
      <c r="K84" s="139">
        <v>0</v>
      </c>
      <c r="L84" s="140">
        <v>0</v>
      </c>
      <c r="M84" s="139">
        <v>0</v>
      </c>
      <c r="N84" s="138">
        <v>5</v>
      </c>
      <c r="O84" s="137">
        <v>9</v>
      </c>
      <c r="P84" s="182"/>
      <c r="Q84" s="182"/>
      <c r="Z84" s="181"/>
      <c r="AA84" s="181"/>
      <c r="AJ84" s="181"/>
    </row>
    <row r="85" spans="1:36" s="180" customFormat="1" ht="17.25" customHeight="1">
      <c r="A85" s="145">
        <v>30</v>
      </c>
      <c r="B85" s="144" t="s">
        <v>369</v>
      </c>
      <c r="C85" s="143"/>
      <c r="D85" s="140">
        <v>22</v>
      </c>
      <c r="E85" s="139">
        <v>92</v>
      </c>
      <c r="F85" s="138">
        <v>5</v>
      </c>
      <c r="G85" s="139">
        <v>87</v>
      </c>
      <c r="H85" s="138">
        <v>0</v>
      </c>
      <c r="I85" s="137">
        <v>0</v>
      </c>
      <c r="J85" s="140">
        <v>6</v>
      </c>
      <c r="K85" s="139">
        <v>111</v>
      </c>
      <c r="L85" s="140">
        <v>2</v>
      </c>
      <c r="M85" s="139">
        <v>10</v>
      </c>
      <c r="N85" s="138">
        <v>10</v>
      </c>
      <c r="O85" s="137">
        <v>20</v>
      </c>
      <c r="P85" s="182"/>
      <c r="Q85" s="182"/>
      <c r="Z85" s="181"/>
      <c r="AA85" s="181"/>
      <c r="AJ85" s="181"/>
    </row>
    <row r="86" spans="1:36" s="180" customFormat="1" ht="17.25" customHeight="1">
      <c r="A86" s="145">
        <v>31</v>
      </c>
      <c r="B86" s="144" t="s">
        <v>319</v>
      </c>
      <c r="C86" s="143"/>
      <c r="D86" s="140">
        <v>5</v>
      </c>
      <c r="E86" s="139">
        <v>32</v>
      </c>
      <c r="F86" s="138">
        <v>6</v>
      </c>
      <c r="G86" s="139">
        <v>21</v>
      </c>
      <c r="H86" s="138">
        <v>1</v>
      </c>
      <c r="I86" s="137">
        <v>10</v>
      </c>
      <c r="J86" s="140">
        <v>9</v>
      </c>
      <c r="K86" s="139">
        <v>560</v>
      </c>
      <c r="L86" s="140">
        <v>2</v>
      </c>
      <c r="M86" s="139">
        <v>18</v>
      </c>
      <c r="N86" s="138">
        <v>15</v>
      </c>
      <c r="O86" s="137">
        <v>37</v>
      </c>
      <c r="P86" s="182"/>
      <c r="Q86" s="182"/>
      <c r="Z86" s="181"/>
      <c r="AA86" s="181"/>
      <c r="AJ86" s="181"/>
    </row>
    <row r="87" spans="1:36" s="180" customFormat="1" ht="17.25" customHeight="1">
      <c r="A87" s="145">
        <v>32</v>
      </c>
      <c r="B87" s="144" t="s">
        <v>318</v>
      </c>
      <c r="C87" s="143"/>
      <c r="D87" s="140">
        <v>1</v>
      </c>
      <c r="E87" s="139">
        <v>4</v>
      </c>
      <c r="F87" s="138">
        <v>3</v>
      </c>
      <c r="G87" s="139">
        <v>4</v>
      </c>
      <c r="H87" s="138">
        <v>1</v>
      </c>
      <c r="I87" s="137">
        <v>6</v>
      </c>
      <c r="J87" s="140">
        <v>1</v>
      </c>
      <c r="K87" s="139">
        <v>9</v>
      </c>
      <c r="L87" s="140">
        <v>2</v>
      </c>
      <c r="M87" s="139">
        <v>9</v>
      </c>
      <c r="N87" s="138">
        <v>2</v>
      </c>
      <c r="O87" s="137">
        <v>2</v>
      </c>
      <c r="P87" s="182"/>
      <c r="Q87" s="182"/>
      <c r="Z87" s="181"/>
      <c r="AA87" s="181"/>
      <c r="AJ87" s="181"/>
    </row>
    <row r="88" spans="1:36" s="180" customFormat="1" ht="17.25" customHeight="1">
      <c r="A88" s="145">
        <v>33</v>
      </c>
      <c r="B88" s="144" t="s">
        <v>317</v>
      </c>
      <c r="C88" s="143"/>
      <c r="D88" s="140">
        <v>14</v>
      </c>
      <c r="E88" s="139">
        <v>48</v>
      </c>
      <c r="F88" s="138">
        <v>27</v>
      </c>
      <c r="G88" s="139">
        <v>65</v>
      </c>
      <c r="H88" s="138">
        <v>5</v>
      </c>
      <c r="I88" s="137">
        <v>26</v>
      </c>
      <c r="J88" s="140">
        <v>12</v>
      </c>
      <c r="K88" s="139">
        <v>133</v>
      </c>
      <c r="L88" s="140">
        <v>2</v>
      </c>
      <c r="M88" s="139">
        <v>17</v>
      </c>
      <c r="N88" s="138">
        <v>16</v>
      </c>
      <c r="O88" s="137">
        <v>73</v>
      </c>
      <c r="P88" s="182"/>
      <c r="Q88" s="182"/>
      <c r="Z88" s="181"/>
      <c r="AA88" s="181"/>
      <c r="AJ88" s="181"/>
    </row>
    <row r="89" spans="1:36" s="180" customFormat="1" ht="17.25" customHeight="1">
      <c r="A89" s="145">
        <v>34</v>
      </c>
      <c r="B89" s="144" t="s">
        <v>316</v>
      </c>
      <c r="C89" s="143"/>
      <c r="D89" s="140">
        <v>13</v>
      </c>
      <c r="E89" s="139">
        <v>56</v>
      </c>
      <c r="F89" s="138">
        <v>15</v>
      </c>
      <c r="G89" s="139">
        <v>47</v>
      </c>
      <c r="H89" s="138">
        <v>4</v>
      </c>
      <c r="I89" s="137">
        <v>26</v>
      </c>
      <c r="J89" s="140">
        <v>11</v>
      </c>
      <c r="K89" s="139">
        <v>82</v>
      </c>
      <c r="L89" s="140">
        <v>2</v>
      </c>
      <c r="M89" s="139">
        <v>12</v>
      </c>
      <c r="N89" s="138">
        <v>23</v>
      </c>
      <c r="O89" s="137">
        <v>86</v>
      </c>
      <c r="P89" s="182"/>
      <c r="Q89" s="182"/>
      <c r="Z89" s="181"/>
      <c r="AA89" s="181"/>
      <c r="AJ89" s="181"/>
    </row>
    <row r="90" spans="1:36" s="180" customFormat="1" ht="17.25" customHeight="1">
      <c r="A90" s="145">
        <v>35</v>
      </c>
      <c r="B90" s="144" t="s">
        <v>315</v>
      </c>
      <c r="C90" s="143"/>
      <c r="D90" s="140">
        <v>17</v>
      </c>
      <c r="E90" s="139">
        <v>71</v>
      </c>
      <c r="F90" s="138">
        <v>17</v>
      </c>
      <c r="G90" s="139">
        <v>141</v>
      </c>
      <c r="H90" s="138">
        <v>6</v>
      </c>
      <c r="I90" s="137">
        <v>37</v>
      </c>
      <c r="J90" s="140">
        <v>16</v>
      </c>
      <c r="K90" s="139">
        <v>266</v>
      </c>
      <c r="L90" s="140">
        <v>3</v>
      </c>
      <c r="M90" s="139">
        <v>39</v>
      </c>
      <c r="N90" s="138">
        <v>25</v>
      </c>
      <c r="O90" s="137">
        <v>78</v>
      </c>
      <c r="P90" s="182"/>
      <c r="Q90" s="182"/>
      <c r="Z90" s="181"/>
      <c r="AA90" s="181"/>
      <c r="AJ90" s="181"/>
    </row>
    <row r="91" spans="1:36" s="180" customFormat="1" ht="17.25" customHeight="1" thickBot="1">
      <c r="A91" s="135">
        <v>36</v>
      </c>
      <c r="B91" s="134" t="s">
        <v>314</v>
      </c>
      <c r="C91" s="133"/>
      <c r="D91" s="130">
        <v>14</v>
      </c>
      <c r="E91" s="129">
        <v>63</v>
      </c>
      <c r="F91" s="128">
        <v>23</v>
      </c>
      <c r="G91" s="129">
        <v>42</v>
      </c>
      <c r="H91" s="128">
        <v>6</v>
      </c>
      <c r="I91" s="127">
        <v>26</v>
      </c>
      <c r="J91" s="130">
        <v>21</v>
      </c>
      <c r="K91" s="129">
        <v>292</v>
      </c>
      <c r="L91" s="130">
        <v>3</v>
      </c>
      <c r="M91" s="129">
        <v>47</v>
      </c>
      <c r="N91" s="128">
        <v>47</v>
      </c>
      <c r="O91" s="127">
        <v>265</v>
      </c>
      <c r="P91" s="182"/>
      <c r="Q91" s="182"/>
      <c r="Z91" s="181"/>
      <c r="AA91" s="181"/>
      <c r="AJ91" s="181"/>
    </row>
    <row r="92" spans="1:36" s="180" customFormat="1" ht="12">
      <c r="A92" s="126" t="s">
        <v>368</v>
      </c>
      <c r="B92" s="126"/>
      <c r="C92" s="126"/>
      <c r="D92" s="126"/>
      <c r="E92" s="126"/>
      <c r="F92" s="126"/>
      <c r="G92" s="126"/>
      <c r="H92" s="126"/>
      <c r="I92" s="136"/>
      <c r="J92" s="136"/>
      <c r="K92" s="126"/>
      <c r="L92" s="126"/>
      <c r="M92" s="126"/>
      <c r="N92" s="126"/>
      <c r="O92" s="126"/>
      <c r="P92" s="126"/>
      <c r="Q92" s="126"/>
      <c r="Z92" s="181"/>
      <c r="AA92" s="181"/>
      <c r="AJ92" s="181"/>
    </row>
    <row r="93" spans="1:36">
      <c r="A93" s="126" t="s">
        <v>367</v>
      </c>
    </row>
  </sheetData>
  <mergeCells count="20">
    <mergeCell ref="N51:O53"/>
    <mergeCell ref="P51:Q53"/>
    <mergeCell ref="L5:M7"/>
    <mergeCell ref="D5:E7"/>
    <mergeCell ref="F5:G7"/>
    <mergeCell ref="H51:I53"/>
    <mergeCell ref="J51:K53"/>
    <mergeCell ref="L51:M53"/>
    <mergeCell ref="A48:I48"/>
    <mergeCell ref="J48:Q48"/>
    <mergeCell ref="A55:B55"/>
    <mergeCell ref="D51:E53"/>
    <mergeCell ref="F51:G53"/>
    <mergeCell ref="A9:B9"/>
    <mergeCell ref="P5:Q7"/>
    <mergeCell ref="A2:I2"/>
    <mergeCell ref="J2:Q2"/>
    <mergeCell ref="H5:I7"/>
    <mergeCell ref="J5:K7"/>
    <mergeCell ref="N5:O7"/>
  </mergeCells>
  <phoneticPr fontId="3"/>
  <printOptions horizontalCentered="1"/>
  <pageMargins left="0.78740157480314965" right="0.78740157480314965" top="0.78740157480314965" bottom="0.78740157480314965" header="0.59055118110236227" footer="0.59055118110236227"/>
  <pageSetup paperSize="9" pageOrder="overThenDown" orientation="portrait" r:id="rId1"/>
  <headerFooter alignWithMargins="0"/>
  <drawing r:id="rId2"/>
</worksheet>
</file>

<file path=xl/worksheets/sheet7.xml><?xml version="1.0" encoding="utf-8"?>
<worksheet xmlns="http://schemas.openxmlformats.org/spreadsheetml/2006/main" xmlns:r="http://schemas.openxmlformats.org/officeDocument/2006/relationships">
  <dimension ref="A1:Y47"/>
  <sheetViews>
    <sheetView showGridLines="0" zoomScaleNormal="100" workbookViewId="0"/>
  </sheetViews>
  <sheetFormatPr defaultRowHeight="13.5"/>
  <cols>
    <col min="1" max="1" width="3" style="188" customWidth="1"/>
    <col min="2" max="2" width="9.85546875" style="188" customWidth="1"/>
    <col min="3" max="3" width="1" style="188" customWidth="1"/>
    <col min="4" max="4" width="9.28515625" style="188" customWidth="1"/>
    <col min="5" max="5" width="10.42578125" style="188" customWidth="1"/>
    <col min="6" max="13" width="9.28515625" style="188" customWidth="1"/>
    <col min="14" max="17" width="9.28515625" style="189" customWidth="1"/>
    <col min="18" max="24" width="9.28515625" style="188" customWidth="1"/>
    <col min="25" max="16384" width="9.140625" style="188"/>
  </cols>
  <sheetData>
    <row r="1" spans="1:25" s="220" customFormat="1">
      <c r="N1" s="251"/>
      <c r="O1" s="251"/>
      <c r="P1" s="251"/>
      <c r="Q1" s="251"/>
    </row>
    <row r="2" spans="1:25" s="247" customFormat="1" ht="12">
      <c r="N2" s="250"/>
      <c r="O2" s="250"/>
      <c r="P2" s="250"/>
      <c r="Q2" s="250"/>
    </row>
    <row r="3" spans="1:25" s="249" customFormat="1" ht="22.5" customHeight="1">
      <c r="A3" s="381" t="s">
        <v>458</v>
      </c>
      <c r="B3" s="381"/>
      <c r="C3" s="381"/>
      <c r="D3" s="381"/>
      <c r="E3" s="381"/>
      <c r="F3" s="381"/>
      <c r="G3" s="381"/>
      <c r="H3" s="381"/>
      <c r="I3" s="381"/>
      <c r="J3" s="381"/>
      <c r="K3" s="381"/>
      <c r="L3" s="381"/>
      <c r="M3" s="381"/>
      <c r="N3" s="380" t="s">
        <v>457</v>
      </c>
      <c r="O3" s="380"/>
      <c r="P3" s="380"/>
      <c r="Q3" s="380"/>
      <c r="R3" s="380"/>
      <c r="S3" s="380"/>
      <c r="T3" s="380"/>
      <c r="U3" s="380"/>
      <c r="V3" s="380"/>
      <c r="W3" s="380"/>
      <c r="X3" s="380"/>
    </row>
    <row r="4" spans="1:25" s="247" customFormat="1" ht="13.5" customHeight="1">
      <c r="A4" s="248"/>
      <c r="B4" s="248"/>
      <c r="C4" s="248"/>
      <c r="D4" s="248"/>
      <c r="E4" s="248"/>
      <c r="F4" s="248"/>
      <c r="G4" s="248"/>
      <c r="H4" s="248"/>
      <c r="I4" s="248"/>
      <c r="J4" s="248"/>
      <c r="K4" s="248"/>
      <c r="L4" s="248"/>
      <c r="M4" s="248"/>
      <c r="N4" s="248"/>
      <c r="O4" s="248"/>
      <c r="P4" s="248"/>
      <c r="Q4" s="248"/>
      <c r="R4" s="248"/>
      <c r="S4" s="248"/>
      <c r="T4" s="248"/>
      <c r="U4" s="248"/>
      <c r="V4" s="248"/>
      <c r="W4" s="248"/>
      <c r="X4" s="248"/>
    </row>
    <row r="5" spans="1:25" s="190" customFormat="1" ht="13.5" customHeight="1" thickBot="1">
      <c r="A5" s="246"/>
      <c r="B5" s="246"/>
      <c r="C5" s="246"/>
      <c r="D5" s="246"/>
      <c r="E5" s="246"/>
      <c r="F5" s="246"/>
      <c r="G5" s="246"/>
      <c r="H5" s="246"/>
      <c r="I5" s="246"/>
      <c r="J5" s="246"/>
      <c r="K5" s="246"/>
      <c r="L5" s="246"/>
      <c r="M5" s="246"/>
      <c r="N5" s="246"/>
      <c r="O5" s="246"/>
      <c r="P5" s="246"/>
      <c r="Q5" s="246"/>
      <c r="R5" s="246"/>
      <c r="S5" s="246"/>
      <c r="T5" s="246"/>
      <c r="U5" s="246"/>
      <c r="V5" s="246"/>
      <c r="W5" s="246"/>
      <c r="X5" s="245" t="s">
        <v>456</v>
      </c>
    </row>
    <row r="6" spans="1:25" s="190" customFormat="1" ht="21" customHeight="1">
      <c r="A6" s="390" t="s">
        <v>455</v>
      </c>
      <c r="B6" s="390"/>
      <c r="C6" s="244"/>
      <c r="D6" s="389" t="s">
        <v>454</v>
      </c>
      <c r="E6" s="389"/>
      <c r="F6" s="378" t="s">
        <v>453</v>
      </c>
      <c r="G6" s="379"/>
      <c r="H6" s="379"/>
      <c r="I6" s="379"/>
      <c r="J6" s="379"/>
      <c r="K6" s="379"/>
      <c r="L6" s="379"/>
      <c r="M6" s="379"/>
      <c r="N6" s="243"/>
      <c r="O6" s="243"/>
      <c r="P6" s="242"/>
      <c r="Q6" s="387" t="s">
        <v>452</v>
      </c>
      <c r="R6" s="388"/>
      <c r="S6" s="388"/>
      <c r="T6" s="388"/>
      <c r="U6" s="388"/>
      <c r="V6" s="388"/>
      <c r="W6" s="388"/>
      <c r="X6" s="388"/>
      <c r="Y6" s="222"/>
    </row>
    <row r="7" spans="1:25" s="190" customFormat="1" ht="21" customHeight="1">
      <c r="A7" s="391"/>
      <c r="B7" s="391"/>
      <c r="C7" s="240"/>
      <c r="D7" s="384" t="s">
        <v>440</v>
      </c>
      <c r="E7" s="384" t="s">
        <v>439</v>
      </c>
      <c r="F7" s="374" t="s">
        <v>451</v>
      </c>
      <c r="G7" s="396"/>
      <c r="H7" s="374" t="s">
        <v>450</v>
      </c>
      <c r="I7" s="396"/>
      <c r="J7" s="374" t="s">
        <v>449</v>
      </c>
      <c r="K7" s="396"/>
      <c r="L7" s="374" t="s">
        <v>448</v>
      </c>
      <c r="M7" s="375"/>
      <c r="N7" s="375" t="s">
        <v>447</v>
      </c>
      <c r="O7" s="396"/>
      <c r="P7" s="382" t="s">
        <v>446</v>
      </c>
      <c r="Q7" s="384" t="s">
        <v>445</v>
      </c>
      <c r="R7" s="384"/>
      <c r="S7" s="375" t="s">
        <v>444</v>
      </c>
      <c r="T7" s="375"/>
      <c r="U7" s="241"/>
      <c r="V7" s="241"/>
      <c r="W7" s="241"/>
      <c r="X7" s="241"/>
      <c r="Y7" s="222"/>
    </row>
    <row r="8" spans="1:25" s="190" customFormat="1" ht="21" customHeight="1">
      <c r="A8" s="391"/>
      <c r="B8" s="391"/>
      <c r="C8" s="240"/>
      <c r="D8" s="393"/>
      <c r="E8" s="393"/>
      <c r="F8" s="398"/>
      <c r="G8" s="399"/>
      <c r="H8" s="398"/>
      <c r="I8" s="399"/>
      <c r="J8" s="376"/>
      <c r="K8" s="397"/>
      <c r="L8" s="376"/>
      <c r="M8" s="377"/>
      <c r="N8" s="377"/>
      <c r="O8" s="397"/>
      <c r="P8" s="383"/>
      <c r="Q8" s="393"/>
      <c r="R8" s="393"/>
      <c r="S8" s="377"/>
      <c r="T8" s="377"/>
      <c r="U8" s="384" t="s">
        <v>443</v>
      </c>
      <c r="V8" s="384"/>
      <c r="W8" s="385" t="s">
        <v>442</v>
      </c>
      <c r="X8" s="386"/>
      <c r="Y8" s="222"/>
    </row>
    <row r="9" spans="1:25" s="190" customFormat="1" ht="21" customHeight="1">
      <c r="A9" s="392"/>
      <c r="B9" s="392"/>
      <c r="C9" s="239"/>
      <c r="D9" s="400"/>
      <c r="E9" s="400"/>
      <c r="F9" s="238" t="s">
        <v>440</v>
      </c>
      <c r="G9" s="234" t="s">
        <v>439</v>
      </c>
      <c r="H9" s="231" t="s">
        <v>440</v>
      </c>
      <c r="I9" s="232" t="s">
        <v>439</v>
      </c>
      <c r="J9" s="237" t="s">
        <v>440</v>
      </c>
      <c r="K9" s="234" t="s">
        <v>439</v>
      </c>
      <c r="L9" s="237" t="s">
        <v>440</v>
      </c>
      <c r="M9" s="236" t="s">
        <v>439</v>
      </c>
      <c r="N9" s="235" t="s">
        <v>440</v>
      </c>
      <c r="O9" s="234" t="s">
        <v>439</v>
      </c>
      <c r="P9" s="230" t="s">
        <v>441</v>
      </c>
      <c r="Q9" s="231" t="s">
        <v>440</v>
      </c>
      <c r="R9" s="232" t="s">
        <v>439</v>
      </c>
      <c r="S9" s="233" t="s">
        <v>440</v>
      </c>
      <c r="T9" s="232" t="s">
        <v>439</v>
      </c>
      <c r="U9" s="231" t="s">
        <v>440</v>
      </c>
      <c r="V9" s="232" t="s">
        <v>439</v>
      </c>
      <c r="W9" s="231" t="s">
        <v>440</v>
      </c>
      <c r="X9" s="230" t="s">
        <v>439</v>
      </c>
      <c r="Y9" s="222"/>
    </row>
    <row r="10" spans="1:25" s="190" customFormat="1" ht="22.5" customHeight="1">
      <c r="A10" s="394" t="s">
        <v>438</v>
      </c>
      <c r="B10" s="395"/>
      <c r="C10" s="229"/>
      <c r="D10" s="228">
        <f t="shared" ref="D10:X10" si="0">SUM(D11:D46)</f>
        <v>12477</v>
      </c>
      <c r="E10" s="228">
        <f t="shared" si="0"/>
        <v>114534</v>
      </c>
      <c r="F10" s="224">
        <f t="shared" si="0"/>
        <v>7292</v>
      </c>
      <c r="G10" s="225">
        <f t="shared" si="0"/>
        <v>15662</v>
      </c>
      <c r="H10" s="224">
        <f t="shared" si="0"/>
        <v>2538</v>
      </c>
      <c r="I10" s="225">
        <f t="shared" si="0"/>
        <v>16681</v>
      </c>
      <c r="J10" s="224">
        <f t="shared" si="0"/>
        <v>1437</v>
      </c>
      <c r="K10" s="225">
        <f t="shared" si="0"/>
        <v>19199</v>
      </c>
      <c r="L10" s="224">
        <f t="shared" si="0"/>
        <v>479</v>
      </c>
      <c r="M10" s="227">
        <f t="shared" si="0"/>
        <v>11307</v>
      </c>
      <c r="N10" s="226">
        <f t="shared" si="0"/>
        <v>692</v>
      </c>
      <c r="O10" s="225">
        <f t="shared" si="0"/>
        <v>51685</v>
      </c>
      <c r="P10" s="223">
        <f t="shared" si="0"/>
        <v>39</v>
      </c>
      <c r="Q10" s="224">
        <f t="shared" si="0"/>
        <v>5712</v>
      </c>
      <c r="R10" s="225">
        <f t="shared" si="0"/>
        <v>18319</v>
      </c>
      <c r="S10" s="226">
        <f t="shared" si="0"/>
        <v>6638</v>
      </c>
      <c r="T10" s="225">
        <f t="shared" si="0"/>
        <v>95582</v>
      </c>
      <c r="U10" s="224">
        <f t="shared" si="0"/>
        <v>5239</v>
      </c>
      <c r="V10" s="225">
        <f t="shared" si="0"/>
        <v>72801</v>
      </c>
      <c r="W10" s="224">
        <f t="shared" si="0"/>
        <v>1399</v>
      </c>
      <c r="X10" s="223">
        <f t="shared" si="0"/>
        <v>22781</v>
      </c>
      <c r="Y10" s="222"/>
    </row>
    <row r="11" spans="1:25" s="190" customFormat="1" ht="16.5" customHeight="1">
      <c r="A11" s="219" t="s">
        <v>437</v>
      </c>
      <c r="B11" s="209" t="s">
        <v>436</v>
      </c>
      <c r="C11" s="218"/>
      <c r="D11" s="217">
        <v>1437</v>
      </c>
      <c r="E11" s="217">
        <v>11163</v>
      </c>
      <c r="F11" s="212">
        <v>898</v>
      </c>
      <c r="G11" s="213">
        <v>1956</v>
      </c>
      <c r="H11" s="212">
        <v>314</v>
      </c>
      <c r="I11" s="213">
        <v>2052</v>
      </c>
      <c r="J11" s="212">
        <v>133</v>
      </c>
      <c r="K11" s="213">
        <v>1705</v>
      </c>
      <c r="L11" s="212">
        <v>33</v>
      </c>
      <c r="M11" s="216">
        <v>781</v>
      </c>
      <c r="N11" s="214">
        <v>54</v>
      </c>
      <c r="O11" s="213">
        <v>4669</v>
      </c>
      <c r="P11" s="211">
        <v>5</v>
      </c>
      <c r="Q11" s="212">
        <v>810</v>
      </c>
      <c r="R11" s="213">
        <v>2823</v>
      </c>
      <c r="S11" s="214">
        <v>602</v>
      </c>
      <c r="T11" s="213">
        <v>8288</v>
      </c>
      <c r="U11" s="212">
        <v>471</v>
      </c>
      <c r="V11" s="213">
        <v>6620</v>
      </c>
      <c r="W11" s="212">
        <v>131</v>
      </c>
      <c r="X11" s="211">
        <v>1668</v>
      </c>
    </row>
    <row r="12" spans="1:25" s="190" customFormat="1" ht="16.5" customHeight="1">
      <c r="A12" s="219" t="s">
        <v>435</v>
      </c>
      <c r="B12" s="209" t="s">
        <v>434</v>
      </c>
      <c r="C12" s="218"/>
      <c r="D12" s="217">
        <v>658</v>
      </c>
      <c r="E12" s="217">
        <v>4758</v>
      </c>
      <c r="F12" s="212">
        <v>458</v>
      </c>
      <c r="G12" s="213">
        <v>934</v>
      </c>
      <c r="H12" s="212">
        <v>109</v>
      </c>
      <c r="I12" s="213">
        <v>703</v>
      </c>
      <c r="J12" s="212">
        <v>49</v>
      </c>
      <c r="K12" s="213">
        <v>615</v>
      </c>
      <c r="L12" s="212">
        <v>20</v>
      </c>
      <c r="M12" s="216">
        <v>461</v>
      </c>
      <c r="N12" s="214">
        <v>22</v>
      </c>
      <c r="O12" s="213">
        <v>2045</v>
      </c>
      <c r="P12" s="211">
        <v>0</v>
      </c>
      <c r="Q12" s="212">
        <v>361</v>
      </c>
      <c r="R12" s="213">
        <v>965</v>
      </c>
      <c r="S12" s="214">
        <v>288</v>
      </c>
      <c r="T12" s="213">
        <v>3771</v>
      </c>
      <c r="U12" s="212">
        <v>220</v>
      </c>
      <c r="V12" s="213">
        <v>2946</v>
      </c>
      <c r="W12" s="212">
        <v>68</v>
      </c>
      <c r="X12" s="211">
        <v>825</v>
      </c>
    </row>
    <row r="13" spans="1:25" s="190" customFormat="1" ht="16.5" customHeight="1">
      <c r="A13" s="219" t="s">
        <v>433</v>
      </c>
      <c r="B13" s="209" t="s">
        <v>432</v>
      </c>
      <c r="C13" s="218"/>
      <c r="D13" s="217">
        <v>416</v>
      </c>
      <c r="E13" s="217">
        <v>2478</v>
      </c>
      <c r="F13" s="212">
        <v>289</v>
      </c>
      <c r="G13" s="213">
        <v>596</v>
      </c>
      <c r="H13" s="212">
        <v>69</v>
      </c>
      <c r="I13" s="213">
        <v>458</v>
      </c>
      <c r="J13" s="212">
        <v>30</v>
      </c>
      <c r="K13" s="213">
        <v>395</v>
      </c>
      <c r="L13" s="212">
        <v>13</v>
      </c>
      <c r="M13" s="216">
        <v>308</v>
      </c>
      <c r="N13" s="214">
        <v>14</v>
      </c>
      <c r="O13" s="213">
        <v>721</v>
      </c>
      <c r="P13" s="211">
        <v>1</v>
      </c>
      <c r="Q13" s="212">
        <v>221</v>
      </c>
      <c r="R13" s="213">
        <v>623</v>
      </c>
      <c r="S13" s="214">
        <v>195</v>
      </c>
      <c r="T13" s="213">
        <v>1855</v>
      </c>
      <c r="U13" s="212">
        <v>137</v>
      </c>
      <c r="V13" s="213">
        <v>1465</v>
      </c>
      <c r="W13" s="212">
        <v>58</v>
      </c>
      <c r="X13" s="211">
        <v>390</v>
      </c>
    </row>
    <row r="14" spans="1:25" s="190" customFormat="1" ht="16.5" customHeight="1">
      <c r="A14" s="219" t="s">
        <v>431</v>
      </c>
      <c r="B14" s="209" t="s">
        <v>430</v>
      </c>
      <c r="C14" s="218"/>
      <c r="D14" s="217">
        <v>673</v>
      </c>
      <c r="E14" s="217">
        <v>4502</v>
      </c>
      <c r="F14" s="212">
        <v>454</v>
      </c>
      <c r="G14" s="213">
        <v>942</v>
      </c>
      <c r="H14" s="212">
        <v>123</v>
      </c>
      <c r="I14" s="213">
        <v>784</v>
      </c>
      <c r="J14" s="212">
        <v>42</v>
      </c>
      <c r="K14" s="213">
        <v>569</v>
      </c>
      <c r="L14" s="212">
        <v>24</v>
      </c>
      <c r="M14" s="216">
        <v>550</v>
      </c>
      <c r="N14" s="214">
        <v>26</v>
      </c>
      <c r="O14" s="213">
        <v>1657</v>
      </c>
      <c r="P14" s="211">
        <v>4</v>
      </c>
      <c r="Q14" s="212">
        <v>343</v>
      </c>
      <c r="R14" s="213">
        <v>1042</v>
      </c>
      <c r="S14" s="214">
        <v>307</v>
      </c>
      <c r="T14" s="213">
        <v>3384</v>
      </c>
      <c r="U14" s="212">
        <v>175</v>
      </c>
      <c r="V14" s="213">
        <v>1979</v>
      </c>
      <c r="W14" s="212">
        <v>132</v>
      </c>
      <c r="X14" s="211">
        <v>1405</v>
      </c>
    </row>
    <row r="15" spans="1:25" s="190" customFormat="1" ht="16.5" customHeight="1">
      <c r="A15" s="219" t="s">
        <v>429</v>
      </c>
      <c r="B15" s="209" t="s">
        <v>428</v>
      </c>
      <c r="C15" s="218"/>
      <c r="D15" s="217">
        <v>1126</v>
      </c>
      <c r="E15" s="217">
        <v>13709</v>
      </c>
      <c r="F15" s="212">
        <v>597</v>
      </c>
      <c r="G15" s="213">
        <v>1320</v>
      </c>
      <c r="H15" s="212">
        <v>238</v>
      </c>
      <c r="I15" s="213">
        <v>1561</v>
      </c>
      <c r="J15" s="212">
        <v>148</v>
      </c>
      <c r="K15" s="213">
        <v>1967</v>
      </c>
      <c r="L15" s="212">
        <v>42</v>
      </c>
      <c r="M15" s="216">
        <v>991</v>
      </c>
      <c r="N15" s="214">
        <v>98</v>
      </c>
      <c r="O15" s="213">
        <v>7870</v>
      </c>
      <c r="P15" s="211">
        <v>3</v>
      </c>
      <c r="Q15" s="212">
        <v>386</v>
      </c>
      <c r="R15" s="213">
        <v>1437</v>
      </c>
      <c r="S15" s="214">
        <v>718</v>
      </c>
      <c r="T15" s="213">
        <v>12202</v>
      </c>
      <c r="U15" s="212">
        <v>590</v>
      </c>
      <c r="V15" s="213">
        <v>9642</v>
      </c>
      <c r="W15" s="212">
        <v>128</v>
      </c>
      <c r="X15" s="211">
        <v>2560</v>
      </c>
      <c r="Y15" s="222"/>
    </row>
    <row r="16" spans="1:25" s="190" customFormat="1" ht="16.5" customHeight="1">
      <c r="A16" s="219" t="s">
        <v>427</v>
      </c>
      <c r="B16" s="209" t="s">
        <v>426</v>
      </c>
      <c r="C16" s="218"/>
      <c r="D16" s="217">
        <v>257</v>
      </c>
      <c r="E16" s="217">
        <v>2142</v>
      </c>
      <c r="F16" s="212">
        <v>145</v>
      </c>
      <c r="G16" s="213">
        <v>292</v>
      </c>
      <c r="H16" s="212">
        <v>51</v>
      </c>
      <c r="I16" s="213">
        <v>324</v>
      </c>
      <c r="J16" s="212">
        <v>34</v>
      </c>
      <c r="K16" s="213">
        <v>461</v>
      </c>
      <c r="L16" s="212">
        <v>12</v>
      </c>
      <c r="M16" s="216">
        <v>290</v>
      </c>
      <c r="N16" s="214">
        <v>14</v>
      </c>
      <c r="O16" s="213">
        <v>775</v>
      </c>
      <c r="P16" s="211">
        <v>1</v>
      </c>
      <c r="Q16" s="212">
        <v>130</v>
      </c>
      <c r="R16" s="213">
        <v>402</v>
      </c>
      <c r="S16" s="214">
        <v>126</v>
      </c>
      <c r="T16" s="213">
        <v>1735</v>
      </c>
      <c r="U16" s="212">
        <v>101</v>
      </c>
      <c r="V16" s="213">
        <v>1362</v>
      </c>
      <c r="W16" s="212">
        <v>25</v>
      </c>
      <c r="X16" s="211">
        <v>373</v>
      </c>
      <c r="Y16" s="222"/>
    </row>
    <row r="17" spans="1:25" s="190" customFormat="1" ht="16.5" customHeight="1">
      <c r="A17" s="219" t="s">
        <v>425</v>
      </c>
      <c r="B17" s="209" t="s">
        <v>424</v>
      </c>
      <c r="C17" s="218"/>
      <c r="D17" s="217">
        <v>259</v>
      </c>
      <c r="E17" s="217">
        <v>2507</v>
      </c>
      <c r="F17" s="212">
        <v>132</v>
      </c>
      <c r="G17" s="213">
        <v>272</v>
      </c>
      <c r="H17" s="212">
        <v>59</v>
      </c>
      <c r="I17" s="213">
        <v>397</v>
      </c>
      <c r="J17" s="212">
        <v>32</v>
      </c>
      <c r="K17" s="213">
        <v>441</v>
      </c>
      <c r="L17" s="212">
        <v>12</v>
      </c>
      <c r="M17" s="216">
        <v>284</v>
      </c>
      <c r="N17" s="214">
        <v>24</v>
      </c>
      <c r="O17" s="213">
        <v>1113</v>
      </c>
      <c r="P17" s="211">
        <v>0</v>
      </c>
      <c r="Q17" s="212">
        <v>99</v>
      </c>
      <c r="R17" s="213">
        <v>304</v>
      </c>
      <c r="S17" s="214">
        <v>160</v>
      </c>
      <c r="T17" s="213">
        <v>2203</v>
      </c>
      <c r="U17" s="212">
        <v>117</v>
      </c>
      <c r="V17" s="213">
        <v>1706</v>
      </c>
      <c r="W17" s="212">
        <v>43</v>
      </c>
      <c r="X17" s="211">
        <v>497</v>
      </c>
      <c r="Y17" s="222"/>
    </row>
    <row r="18" spans="1:25" s="190" customFormat="1" ht="16.5" customHeight="1">
      <c r="A18" s="219" t="s">
        <v>423</v>
      </c>
      <c r="B18" s="209" t="s">
        <v>422</v>
      </c>
      <c r="C18" s="218"/>
      <c r="D18" s="217">
        <v>272</v>
      </c>
      <c r="E18" s="217">
        <v>2175</v>
      </c>
      <c r="F18" s="212">
        <v>151</v>
      </c>
      <c r="G18" s="213">
        <v>367</v>
      </c>
      <c r="H18" s="212">
        <v>58</v>
      </c>
      <c r="I18" s="213">
        <v>378</v>
      </c>
      <c r="J18" s="212">
        <v>42</v>
      </c>
      <c r="K18" s="213">
        <v>572</v>
      </c>
      <c r="L18" s="212">
        <v>10</v>
      </c>
      <c r="M18" s="216">
        <v>237</v>
      </c>
      <c r="N18" s="214">
        <v>11</v>
      </c>
      <c r="O18" s="213">
        <v>621</v>
      </c>
      <c r="P18" s="211">
        <v>0</v>
      </c>
      <c r="Q18" s="212">
        <v>87</v>
      </c>
      <c r="R18" s="213">
        <v>313</v>
      </c>
      <c r="S18" s="214">
        <v>185</v>
      </c>
      <c r="T18" s="213">
        <v>1862</v>
      </c>
      <c r="U18" s="212">
        <v>175</v>
      </c>
      <c r="V18" s="213">
        <v>1780</v>
      </c>
      <c r="W18" s="212">
        <v>10</v>
      </c>
      <c r="X18" s="211">
        <v>82</v>
      </c>
      <c r="Y18" s="222"/>
    </row>
    <row r="19" spans="1:25" s="190" customFormat="1" ht="16.5" customHeight="1">
      <c r="A19" s="219" t="s">
        <v>421</v>
      </c>
      <c r="B19" s="209" t="s">
        <v>420</v>
      </c>
      <c r="C19" s="218"/>
      <c r="D19" s="217">
        <v>630</v>
      </c>
      <c r="E19" s="217">
        <v>8168</v>
      </c>
      <c r="F19" s="212">
        <v>258</v>
      </c>
      <c r="G19" s="213">
        <v>624</v>
      </c>
      <c r="H19" s="212">
        <v>178</v>
      </c>
      <c r="I19" s="213">
        <v>1220</v>
      </c>
      <c r="J19" s="212">
        <v>102</v>
      </c>
      <c r="K19" s="213">
        <v>1377</v>
      </c>
      <c r="L19" s="212">
        <v>31</v>
      </c>
      <c r="M19" s="216">
        <v>745</v>
      </c>
      <c r="N19" s="214">
        <v>59</v>
      </c>
      <c r="O19" s="213">
        <v>4202</v>
      </c>
      <c r="P19" s="211">
        <v>2</v>
      </c>
      <c r="Q19" s="212">
        <v>148</v>
      </c>
      <c r="R19" s="213">
        <v>626</v>
      </c>
      <c r="S19" s="214">
        <v>475</v>
      </c>
      <c r="T19" s="213">
        <v>7495</v>
      </c>
      <c r="U19" s="212">
        <v>426</v>
      </c>
      <c r="V19" s="213">
        <v>6352</v>
      </c>
      <c r="W19" s="212">
        <v>49</v>
      </c>
      <c r="X19" s="211">
        <v>1143</v>
      </c>
      <c r="Y19" s="222"/>
    </row>
    <row r="20" spans="1:25" s="190" customFormat="1" ht="16.5" customHeight="1">
      <c r="A20" s="219" t="s">
        <v>419</v>
      </c>
      <c r="B20" s="209" t="s">
        <v>418</v>
      </c>
      <c r="C20" s="218"/>
      <c r="D20" s="217">
        <v>696</v>
      </c>
      <c r="E20" s="217">
        <v>7275</v>
      </c>
      <c r="F20" s="212">
        <v>393</v>
      </c>
      <c r="G20" s="213">
        <v>856</v>
      </c>
      <c r="H20" s="212">
        <v>136</v>
      </c>
      <c r="I20" s="213">
        <v>864</v>
      </c>
      <c r="J20" s="212">
        <v>94</v>
      </c>
      <c r="K20" s="213">
        <v>1333</v>
      </c>
      <c r="L20" s="212">
        <v>25</v>
      </c>
      <c r="M20" s="216">
        <v>584</v>
      </c>
      <c r="N20" s="214">
        <v>44</v>
      </c>
      <c r="O20" s="213">
        <v>3638</v>
      </c>
      <c r="P20" s="211">
        <v>4</v>
      </c>
      <c r="Q20" s="212">
        <v>290</v>
      </c>
      <c r="R20" s="213">
        <v>845</v>
      </c>
      <c r="S20" s="214">
        <v>401</v>
      </c>
      <c r="T20" s="213">
        <v>6423</v>
      </c>
      <c r="U20" s="212">
        <v>340</v>
      </c>
      <c r="V20" s="213">
        <v>5026</v>
      </c>
      <c r="W20" s="212">
        <v>61</v>
      </c>
      <c r="X20" s="211">
        <v>1397</v>
      </c>
      <c r="Y20" s="222"/>
    </row>
    <row r="21" spans="1:25" s="190" customFormat="1" ht="16.5" customHeight="1">
      <c r="A21" s="219" t="s">
        <v>417</v>
      </c>
      <c r="B21" s="209" t="s">
        <v>416</v>
      </c>
      <c r="C21" s="218"/>
      <c r="D21" s="217">
        <v>494</v>
      </c>
      <c r="E21" s="217">
        <v>3263</v>
      </c>
      <c r="F21" s="212">
        <v>321</v>
      </c>
      <c r="G21" s="213">
        <v>619</v>
      </c>
      <c r="H21" s="212">
        <v>86</v>
      </c>
      <c r="I21" s="213">
        <v>584</v>
      </c>
      <c r="J21" s="212">
        <v>56</v>
      </c>
      <c r="K21" s="213">
        <v>721</v>
      </c>
      <c r="L21" s="212">
        <v>13</v>
      </c>
      <c r="M21" s="216">
        <v>314</v>
      </c>
      <c r="N21" s="214">
        <v>17</v>
      </c>
      <c r="O21" s="213">
        <v>1025</v>
      </c>
      <c r="P21" s="211">
        <v>1</v>
      </c>
      <c r="Q21" s="212">
        <v>269</v>
      </c>
      <c r="R21" s="213">
        <v>709</v>
      </c>
      <c r="S21" s="214">
        <v>224</v>
      </c>
      <c r="T21" s="213">
        <v>2553</v>
      </c>
      <c r="U21" s="212">
        <v>183</v>
      </c>
      <c r="V21" s="213">
        <v>1902</v>
      </c>
      <c r="W21" s="212">
        <v>41</v>
      </c>
      <c r="X21" s="211">
        <v>651</v>
      </c>
      <c r="Y21" s="222"/>
    </row>
    <row r="22" spans="1:25" s="190" customFormat="1" ht="16.5" customHeight="1">
      <c r="A22" s="219" t="s">
        <v>415</v>
      </c>
      <c r="B22" s="209" t="s">
        <v>414</v>
      </c>
      <c r="C22" s="218"/>
      <c r="D22" s="217">
        <v>540</v>
      </c>
      <c r="E22" s="217">
        <v>5643</v>
      </c>
      <c r="F22" s="212">
        <v>308</v>
      </c>
      <c r="G22" s="213">
        <v>623</v>
      </c>
      <c r="H22" s="212">
        <v>99</v>
      </c>
      <c r="I22" s="213">
        <v>634</v>
      </c>
      <c r="J22" s="212">
        <v>65</v>
      </c>
      <c r="K22" s="213">
        <v>889</v>
      </c>
      <c r="L22" s="212">
        <v>32</v>
      </c>
      <c r="M22" s="216">
        <v>757</v>
      </c>
      <c r="N22" s="214">
        <v>35</v>
      </c>
      <c r="O22" s="213">
        <v>2740</v>
      </c>
      <c r="P22" s="211">
        <v>1</v>
      </c>
      <c r="Q22" s="212">
        <v>253</v>
      </c>
      <c r="R22" s="213">
        <v>905</v>
      </c>
      <c r="S22" s="214">
        <v>283</v>
      </c>
      <c r="T22" s="213">
        <v>4729</v>
      </c>
      <c r="U22" s="212">
        <v>216</v>
      </c>
      <c r="V22" s="213">
        <v>2708</v>
      </c>
      <c r="W22" s="212">
        <v>67</v>
      </c>
      <c r="X22" s="211">
        <v>2021</v>
      </c>
      <c r="Y22" s="222"/>
    </row>
    <row r="23" spans="1:25" s="190" customFormat="1" ht="16.5" customHeight="1">
      <c r="A23" s="219" t="s">
        <v>413</v>
      </c>
      <c r="B23" s="209" t="s">
        <v>412</v>
      </c>
      <c r="C23" s="218"/>
      <c r="D23" s="217">
        <v>748</v>
      </c>
      <c r="E23" s="217">
        <v>8442</v>
      </c>
      <c r="F23" s="212">
        <v>391</v>
      </c>
      <c r="G23" s="213">
        <v>876</v>
      </c>
      <c r="H23" s="212">
        <v>154</v>
      </c>
      <c r="I23" s="213">
        <v>1034</v>
      </c>
      <c r="J23" s="212">
        <v>110</v>
      </c>
      <c r="K23" s="213">
        <v>1455</v>
      </c>
      <c r="L23" s="212">
        <v>45</v>
      </c>
      <c r="M23" s="216">
        <v>1058</v>
      </c>
      <c r="N23" s="214">
        <v>45</v>
      </c>
      <c r="O23" s="213">
        <v>4019</v>
      </c>
      <c r="P23" s="211">
        <v>3</v>
      </c>
      <c r="Q23" s="212">
        <v>236</v>
      </c>
      <c r="R23" s="215">
        <v>851</v>
      </c>
      <c r="S23" s="214">
        <v>506</v>
      </c>
      <c r="T23" s="213">
        <v>7573</v>
      </c>
      <c r="U23" s="212">
        <v>435</v>
      </c>
      <c r="V23" s="213">
        <v>5220</v>
      </c>
      <c r="W23" s="212">
        <v>71</v>
      </c>
      <c r="X23" s="211">
        <v>2353</v>
      </c>
      <c r="Y23" s="222"/>
    </row>
    <row r="24" spans="1:25" s="190" customFormat="1" ht="16.5" customHeight="1">
      <c r="A24" s="219" t="s">
        <v>411</v>
      </c>
      <c r="B24" s="209" t="s">
        <v>410</v>
      </c>
      <c r="C24" s="218"/>
      <c r="D24" s="217">
        <v>182</v>
      </c>
      <c r="E24" s="217">
        <v>1708</v>
      </c>
      <c r="F24" s="212">
        <v>100</v>
      </c>
      <c r="G24" s="213">
        <v>200</v>
      </c>
      <c r="H24" s="212">
        <v>48</v>
      </c>
      <c r="I24" s="213">
        <v>325</v>
      </c>
      <c r="J24" s="212">
        <v>20</v>
      </c>
      <c r="K24" s="213">
        <v>280</v>
      </c>
      <c r="L24" s="212">
        <v>3</v>
      </c>
      <c r="M24" s="216">
        <v>84</v>
      </c>
      <c r="N24" s="214">
        <v>11</v>
      </c>
      <c r="O24" s="213">
        <v>819</v>
      </c>
      <c r="P24" s="211">
        <v>0</v>
      </c>
      <c r="Q24" s="212">
        <v>92</v>
      </c>
      <c r="R24" s="215">
        <v>274</v>
      </c>
      <c r="S24" s="214">
        <v>90</v>
      </c>
      <c r="T24" s="213">
        <v>1434</v>
      </c>
      <c r="U24" s="212">
        <v>58</v>
      </c>
      <c r="V24" s="213">
        <v>662</v>
      </c>
      <c r="W24" s="212">
        <v>32</v>
      </c>
      <c r="X24" s="211">
        <v>772</v>
      </c>
      <c r="Y24" s="222"/>
    </row>
    <row r="25" spans="1:25" s="190" customFormat="1" ht="16.5" customHeight="1">
      <c r="A25" s="219" t="s">
        <v>409</v>
      </c>
      <c r="B25" s="209" t="s">
        <v>408</v>
      </c>
      <c r="C25" s="218"/>
      <c r="D25" s="217">
        <v>180</v>
      </c>
      <c r="E25" s="217">
        <v>4354</v>
      </c>
      <c r="F25" s="212">
        <v>93</v>
      </c>
      <c r="G25" s="213">
        <v>177</v>
      </c>
      <c r="H25" s="212">
        <v>27</v>
      </c>
      <c r="I25" s="213">
        <v>191</v>
      </c>
      <c r="J25" s="212">
        <v>28</v>
      </c>
      <c r="K25" s="213">
        <v>377</v>
      </c>
      <c r="L25" s="212">
        <v>6</v>
      </c>
      <c r="M25" s="216">
        <v>162</v>
      </c>
      <c r="N25" s="214">
        <v>26</v>
      </c>
      <c r="O25" s="213">
        <v>3447</v>
      </c>
      <c r="P25" s="211">
        <v>0</v>
      </c>
      <c r="Q25" s="212">
        <v>74</v>
      </c>
      <c r="R25" s="215">
        <v>238</v>
      </c>
      <c r="S25" s="214">
        <v>104</v>
      </c>
      <c r="T25" s="213">
        <v>4077</v>
      </c>
      <c r="U25" s="212">
        <v>79</v>
      </c>
      <c r="V25" s="213">
        <v>3564</v>
      </c>
      <c r="W25" s="212">
        <v>25</v>
      </c>
      <c r="X25" s="211">
        <v>513</v>
      </c>
      <c r="Y25" s="222"/>
    </row>
    <row r="26" spans="1:25" s="190" customFormat="1" ht="16.5" customHeight="1">
      <c r="A26" s="219" t="s">
        <v>407</v>
      </c>
      <c r="B26" s="209" t="s">
        <v>406</v>
      </c>
      <c r="C26" s="218"/>
      <c r="D26" s="217">
        <v>82</v>
      </c>
      <c r="E26" s="217">
        <v>507</v>
      </c>
      <c r="F26" s="212">
        <v>53</v>
      </c>
      <c r="G26" s="213">
        <v>113</v>
      </c>
      <c r="H26" s="212">
        <v>17</v>
      </c>
      <c r="I26" s="213">
        <v>107</v>
      </c>
      <c r="J26" s="212">
        <v>6</v>
      </c>
      <c r="K26" s="213">
        <v>79</v>
      </c>
      <c r="L26" s="212">
        <v>3</v>
      </c>
      <c r="M26" s="216">
        <v>65</v>
      </c>
      <c r="N26" s="214">
        <v>3</v>
      </c>
      <c r="O26" s="213">
        <v>143</v>
      </c>
      <c r="P26" s="211">
        <v>0</v>
      </c>
      <c r="Q26" s="212">
        <v>37</v>
      </c>
      <c r="R26" s="215">
        <v>95</v>
      </c>
      <c r="S26" s="214">
        <v>45</v>
      </c>
      <c r="T26" s="213">
        <v>412</v>
      </c>
      <c r="U26" s="212">
        <v>30</v>
      </c>
      <c r="V26" s="213">
        <v>335</v>
      </c>
      <c r="W26" s="212">
        <v>15</v>
      </c>
      <c r="X26" s="211">
        <v>77</v>
      </c>
      <c r="Y26" s="222"/>
    </row>
    <row r="27" spans="1:25" s="190" customFormat="1" ht="16.5" customHeight="1">
      <c r="A27" s="219" t="s">
        <v>405</v>
      </c>
      <c r="B27" s="209" t="s">
        <v>404</v>
      </c>
      <c r="C27" s="218"/>
      <c r="D27" s="217">
        <v>395</v>
      </c>
      <c r="E27" s="217">
        <v>3676</v>
      </c>
      <c r="F27" s="212">
        <v>198</v>
      </c>
      <c r="G27" s="213">
        <v>440</v>
      </c>
      <c r="H27" s="212">
        <v>92</v>
      </c>
      <c r="I27" s="213">
        <v>581</v>
      </c>
      <c r="J27" s="212">
        <v>62</v>
      </c>
      <c r="K27" s="213">
        <v>794</v>
      </c>
      <c r="L27" s="212">
        <v>21</v>
      </c>
      <c r="M27" s="216">
        <v>497</v>
      </c>
      <c r="N27" s="214">
        <v>20</v>
      </c>
      <c r="O27" s="213">
        <v>1364</v>
      </c>
      <c r="P27" s="211">
        <v>2</v>
      </c>
      <c r="Q27" s="212">
        <v>146</v>
      </c>
      <c r="R27" s="215">
        <v>486</v>
      </c>
      <c r="S27" s="214">
        <v>246</v>
      </c>
      <c r="T27" s="213">
        <v>3159</v>
      </c>
      <c r="U27" s="212">
        <v>216</v>
      </c>
      <c r="V27" s="213">
        <v>2858</v>
      </c>
      <c r="W27" s="212">
        <v>30</v>
      </c>
      <c r="X27" s="211">
        <v>301</v>
      </c>
    </row>
    <row r="28" spans="1:25" s="190" customFormat="1" ht="16.5" customHeight="1">
      <c r="A28" s="219" t="s">
        <v>403</v>
      </c>
      <c r="B28" s="209" t="s">
        <v>402</v>
      </c>
      <c r="C28" s="218"/>
      <c r="D28" s="217">
        <v>279</v>
      </c>
      <c r="E28" s="217">
        <v>2423</v>
      </c>
      <c r="F28" s="212">
        <v>155</v>
      </c>
      <c r="G28" s="213">
        <v>330</v>
      </c>
      <c r="H28" s="212">
        <v>60</v>
      </c>
      <c r="I28" s="213">
        <v>418</v>
      </c>
      <c r="J28" s="212">
        <v>36</v>
      </c>
      <c r="K28" s="213">
        <v>511</v>
      </c>
      <c r="L28" s="212">
        <v>13</v>
      </c>
      <c r="M28" s="216">
        <v>307</v>
      </c>
      <c r="N28" s="214">
        <v>14</v>
      </c>
      <c r="O28" s="213">
        <v>857</v>
      </c>
      <c r="P28" s="211">
        <v>1</v>
      </c>
      <c r="Q28" s="212">
        <v>120</v>
      </c>
      <c r="R28" s="215">
        <v>448</v>
      </c>
      <c r="S28" s="214">
        <v>154</v>
      </c>
      <c r="T28" s="213">
        <v>1967</v>
      </c>
      <c r="U28" s="212">
        <v>109</v>
      </c>
      <c r="V28" s="213">
        <v>1325</v>
      </c>
      <c r="W28" s="212">
        <v>45</v>
      </c>
      <c r="X28" s="211">
        <v>642</v>
      </c>
    </row>
    <row r="29" spans="1:25" s="190" customFormat="1" ht="16.5" customHeight="1">
      <c r="A29" s="219" t="s">
        <v>401</v>
      </c>
      <c r="B29" s="209" t="s">
        <v>400</v>
      </c>
      <c r="C29" s="218"/>
      <c r="D29" s="217">
        <v>283</v>
      </c>
      <c r="E29" s="217">
        <v>2642</v>
      </c>
      <c r="F29" s="212">
        <v>141</v>
      </c>
      <c r="G29" s="213">
        <v>310</v>
      </c>
      <c r="H29" s="212">
        <v>68</v>
      </c>
      <c r="I29" s="213">
        <v>430</v>
      </c>
      <c r="J29" s="212">
        <v>38</v>
      </c>
      <c r="K29" s="213">
        <v>490</v>
      </c>
      <c r="L29" s="212">
        <v>22</v>
      </c>
      <c r="M29" s="216">
        <v>511</v>
      </c>
      <c r="N29" s="214">
        <v>14</v>
      </c>
      <c r="O29" s="213">
        <v>901</v>
      </c>
      <c r="P29" s="211">
        <v>0</v>
      </c>
      <c r="Q29" s="212">
        <v>129</v>
      </c>
      <c r="R29" s="215">
        <v>492</v>
      </c>
      <c r="S29" s="214">
        <v>154</v>
      </c>
      <c r="T29" s="213">
        <v>2150</v>
      </c>
      <c r="U29" s="212">
        <v>136</v>
      </c>
      <c r="V29" s="213">
        <v>1805</v>
      </c>
      <c r="W29" s="212">
        <v>18</v>
      </c>
      <c r="X29" s="211">
        <v>345</v>
      </c>
    </row>
    <row r="30" spans="1:25" s="190" customFormat="1" ht="16.5" customHeight="1">
      <c r="A30" s="221" t="s">
        <v>399</v>
      </c>
      <c r="B30" s="209" t="s">
        <v>398</v>
      </c>
      <c r="C30" s="218"/>
      <c r="D30" s="217">
        <v>314</v>
      </c>
      <c r="E30" s="217">
        <v>3050</v>
      </c>
      <c r="F30" s="212">
        <v>202</v>
      </c>
      <c r="G30" s="213">
        <v>417</v>
      </c>
      <c r="H30" s="212">
        <v>49</v>
      </c>
      <c r="I30" s="213">
        <v>326</v>
      </c>
      <c r="J30" s="212">
        <v>30</v>
      </c>
      <c r="K30" s="213">
        <v>410</v>
      </c>
      <c r="L30" s="212">
        <v>14</v>
      </c>
      <c r="M30" s="216">
        <v>330</v>
      </c>
      <c r="N30" s="214">
        <v>17</v>
      </c>
      <c r="O30" s="213">
        <v>1567</v>
      </c>
      <c r="P30" s="211">
        <v>2</v>
      </c>
      <c r="Q30" s="212">
        <v>166</v>
      </c>
      <c r="R30" s="215">
        <v>450</v>
      </c>
      <c r="S30" s="214">
        <v>146</v>
      </c>
      <c r="T30" s="213">
        <v>2596</v>
      </c>
      <c r="U30" s="212">
        <v>122</v>
      </c>
      <c r="V30" s="213">
        <v>1872</v>
      </c>
      <c r="W30" s="212">
        <v>24</v>
      </c>
      <c r="X30" s="211">
        <v>724</v>
      </c>
    </row>
    <row r="31" spans="1:25" s="190" customFormat="1" ht="16.5" customHeight="1">
      <c r="A31" s="219" t="s">
        <v>397</v>
      </c>
      <c r="B31" s="209" t="s">
        <v>396</v>
      </c>
      <c r="C31" s="218"/>
      <c r="D31" s="217">
        <v>271</v>
      </c>
      <c r="E31" s="217">
        <v>1655</v>
      </c>
      <c r="F31" s="212">
        <v>175</v>
      </c>
      <c r="G31" s="213">
        <v>361</v>
      </c>
      <c r="H31" s="212">
        <v>48</v>
      </c>
      <c r="I31" s="213">
        <v>312</v>
      </c>
      <c r="J31" s="212">
        <v>28</v>
      </c>
      <c r="K31" s="213">
        <v>376</v>
      </c>
      <c r="L31" s="212">
        <v>10</v>
      </c>
      <c r="M31" s="216">
        <v>229</v>
      </c>
      <c r="N31" s="214">
        <v>10</v>
      </c>
      <c r="O31" s="213">
        <v>377</v>
      </c>
      <c r="P31" s="211">
        <v>0</v>
      </c>
      <c r="Q31" s="212">
        <v>152</v>
      </c>
      <c r="R31" s="215">
        <v>411</v>
      </c>
      <c r="S31" s="214">
        <v>118</v>
      </c>
      <c r="T31" s="213">
        <v>1232</v>
      </c>
      <c r="U31" s="212">
        <v>92</v>
      </c>
      <c r="V31" s="213">
        <v>1009</v>
      </c>
      <c r="W31" s="212">
        <v>26</v>
      </c>
      <c r="X31" s="211">
        <v>223</v>
      </c>
    </row>
    <row r="32" spans="1:25" s="190" customFormat="1" ht="16.5" customHeight="1">
      <c r="A32" s="219" t="s">
        <v>395</v>
      </c>
      <c r="B32" s="209" t="s">
        <v>328</v>
      </c>
      <c r="C32" s="218"/>
      <c r="D32" s="217">
        <v>384</v>
      </c>
      <c r="E32" s="217">
        <v>3359</v>
      </c>
      <c r="F32" s="212">
        <v>216</v>
      </c>
      <c r="G32" s="213">
        <v>541</v>
      </c>
      <c r="H32" s="212">
        <v>85</v>
      </c>
      <c r="I32" s="213">
        <v>547</v>
      </c>
      <c r="J32" s="212">
        <v>44</v>
      </c>
      <c r="K32" s="213">
        <v>573</v>
      </c>
      <c r="L32" s="212">
        <v>15</v>
      </c>
      <c r="M32" s="216">
        <v>335</v>
      </c>
      <c r="N32" s="214">
        <v>20</v>
      </c>
      <c r="O32" s="213">
        <v>1363</v>
      </c>
      <c r="P32" s="211">
        <v>4</v>
      </c>
      <c r="Q32" s="212">
        <v>161</v>
      </c>
      <c r="R32" s="215">
        <v>542</v>
      </c>
      <c r="S32" s="214">
        <v>223</v>
      </c>
      <c r="T32" s="213">
        <v>2817</v>
      </c>
      <c r="U32" s="212">
        <v>192</v>
      </c>
      <c r="V32" s="213">
        <v>2337</v>
      </c>
      <c r="W32" s="212">
        <v>31</v>
      </c>
      <c r="X32" s="211">
        <v>480</v>
      </c>
    </row>
    <row r="33" spans="1:24" s="190" customFormat="1" ht="16.5" customHeight="1">
      <c r="A33" s="219" t="s">
        <v>394</v>
      </c>
      <c r="B33" s="209" t="s">
        <v>327</v>
      </c>
      <c r="C33" s="218"/>
      <c r="D33" s="217">
        <v>152</v>
      </c>
      <c r="E33" s="217">
        <v>1416</v>
      </c>
      <c r="F33" s="212">
        <v>91</v>
      </c>
      <c r="G33" s="213">
        <v>202</v>
      </c>
      <c r="H33" s="212">
        <v>26</v>
      </c>
      <c r="I33" s="213">
        <v>169</v>
      </c>
      <c r="J33" s="212">
        <v>18</v>
      </c>
      <c r="K33" s="213">
        <v>265</v>
      </c>
      <c r="L33" s="212">
        <v>7</v>
      </c>
      <c r="M33" s="216">
        <v>155</v>
      </c>
      <c r="N33" s="211">
        <v>10</v>
      </c>
      <c r="O33" s="215">
        <v>625</v>
      </c>
      <c r="P33" s="211">
        <v>0</v>
      </c>
      <c r="Q33" s="212">
        <v>73</v>
      </c>
      <c r="R33" s="215">
        <v>224</v>
      </c>
      <c r="S33" s="214">
        <v>79</v>
      </c>
      <c r="T33" s="213">
        <v>1192</v>
      </c>
      <c r="U33" s="212">
        <v>62</v>
      </c>
      <c r="V33" s="213">
        <v>824</v>
      </c>
      <c r="W33" s="212">
        <v>17</v>
      </c>
      <c r="X33" s="211">
        <v>368</v>
      </c>
    </row>
    <row r="34" spans="1:24" s="189" customFormat="1" ht="16.5" customHeight="1">
      <c r="A34" s="219" t="s">
        <v>393</v>
      </c>
      <c r="B34" s="209" t="s">
        <v>326</v>
      </c>
      <c r="C34" s="218"/>
      <c r="D34" s="217">
        <v>225</v>
      </c>
      <c r="E34" s="217">
        <v>2058</v>
      </c>
      <c r="F34" s="212">
        <v>117</v>
      </c>
      <c r="G34" s="213">
        <v>261</v>
      </c>
      <c r="H34" s="212">
        <v>47</v>
      </c>
      <c r="I34" s="213">
        <v>301</v>
      </c>
      <c r="J34" s="212">
        <v>37</v>
      </c>
      <c r="K34" s="213">
        <v>503</v>
      </c>
      <c r="L34" s="212">
        <v>11</v>
      </c>
      <c r="M34" s="216">
        <v>266</v>
      </c>
      <c r="N34" s="214">
        <v>12</v>
      </c>
      <c r="O34" s="213">
        <v>727</v>
      </c>
      <c r="P34" s="211">
        <v>1</v>
      </c>
      <c r="Q34" s="212">
        <v>91</v>
      </c>
      <c r="R34" s="215">
        <v>297</v>
      </c>
      <c r="S34" s="214">
        <v>132</v>
      </c>
      <c r="T34" s="213">
        <v>1741</v>
      </c>
      <c r="U34" s="212">
        <v>92</v>
      </c>
      <c r="V34" s="213">
        <v>1343</v>
      </c>
      <c r="W34" s="212">
        <v>40</v>
      </c>
      <c r="X34" s="211">
        <v>398</v>
      </c>
    </row>
    <row r="35" spans="1:24" s="220" customFormat="1" ht="16.5" customHeight="1">
      <c r="A35" s="219" t="s">
        <v>392</v>
      </c>
      <c r="B35" s="209" t="s">
        <v>325</v>
      </c>
      <c r="C35" s="218"/>
      <c r="D35" s="217">
        <v>51</v>
      </c>
      <c r="E35" s="217">
        <v>315</v>
      </c>
      <c r="F35" s="212">
        <v>34</v>
      </c>
      <c r="G35" s="213">
        <v>67</v>
      </c>
      <c r="H35" s="212">
        <v>8</v>
      </c>
      <c r="I35" s="213">
        <v>52</v>
      </c>
      <c r="J35" s="212">
        <v>6</v>
      </c>
      <c r="K35" s="213">
        <v>74</v>
      </c>
      <c r="L35" s="212">
        <v>2</v>
      </c>
      <c r="M35" s="216">
        <v>51</v>
      </c>
      <c r="N35" s="214">
        <v>1</v>
      </c>
      <c r="O35" s="213">
        <v>71</v>
      </c>
      <c r="P35" s="211">
        <v>0</v>
      </c>
      <c r="Q35" s="212">
        <v>28</v>
      </c>
      <c r="R35" s="215">
        <v>106</v>
      </c>
      <c r="S35" s="214">
        <v>23</v>
      </c>
      <c r="T35" s="213">
        <v>209</v>
      </c>
      <c r="U35" s="212">
        <v>15</v>
      </c>
      <c r="V35" s="213">
        <v>163</v>
      </c>
      <c r="W35" s="212">
        <v>8</v>
      </c>
      <c r="X35" s="211">
        <v>46</v>
      </c>
    </row>
    <row r="36" spans="1:24" ht="16.5" customHeight="1">
      <c r="A36" s="219" t="s">
        <v>391</v>
      </c>
      <c r="B36" s="209" t="s">
        <v>324</v>
      </c>
      <c r="C36" s="218"/>
      <c r="D36" s="217">
        <v>90</v>
      </c>
      <c r="E36" s="217">
        <v>1043</v>
      </c>
      <c r="F36" s="212">
        <v>39</v>
      </c>
      <c r="G36" s="213">
        <v>90</v>
      </c>
      <c r="H36" s="212">
        <v>23</v>
      </c>
      <c r="I36" s="213">
        <v>162</v>
      </c>
      <c r="J36" s="212">
        <v>18</v>
      </c>
      <c r="K36" s="213">
        <v>232</v>
      </c>
      <c r="L36" s="212">
        <v>2</v>
      </c>
      <c r="M36" s="216">
        <v>50</v>
      </c>
      <c r="N36" s="214">
        <v>8</v>
      </c>
      <c r="O36" s="213">
        <v>509</v>
      </c>
      <c r="P36" s="211">
        <v>0</v>
      </c>
      <c r="Q36" s="212">
        <v>32</v>
      </c>
      <c r="R36" s="215">
        <v>96</v>
      </c>
      <c r="S36" s="214">
        <v>58</v>
      </c>
      <c r="T36" s="213">
        <v>947</v>
      </c>
      <c r="U36" s="212">
        <v>47</v>
      </c>
      <c r="V36" s="213">
        <v>618</v>
      </c>
      <c r="W36" s="212">
        <v>11</v>
      </c>
      <c r="X36" s="211">
        <v>329</v>
      </c>
    </row>
    <row r="37" spans="1:24" ht="16.5" customHeight="1">
      <c r="A37" s="219" t="s">
        <v>390</v>
      </c>
      <c r="B37" s="209" t="s">
        <v>323</v>
      </c>
      <c r="C37" s="218"/>
      <c r="D37" s="217">
        <v>96</v>
      </c>
      <c r="E37" s="217">
        <v>750</v>
      </c>
      <c r="F37" s="212">
        <v>52</v>
      </c>
      <c r="G37" s="213">
        <v>113</v>
      </c>
      <c r="H37" s="212">
        <v>22</v>
      </c>
      <c r="I37" s="213">
        <v>138</v>
      </c>
      <c r="J37" s="212">
        <v>16</v>
      </c>
      <c r="K37" s="213">
        <v>217</v>
      </c>
      <c r="L37" s="212">
        <v>2</v>
      </c>
      <c r="M37" s="216">
        <v>48</v>
      </c>
      <c r="N37" s="214">
        <v>3</v>
      </c>
      <c r="O37" s="213">
        <v>234</v>
      </c>
      <c r="P37" s="211">
        <v>1</v>
      </c>
      <c r="Q37" s="212">
        <v>49</v>
      </c>
      <c r="R37" s="215">
        <v>151</v>
      </c>
      <c r="S37" s="214">
        <v>47</v>
      </c>
      <c r="T37" s="213">
        <v>599</v>
      </c>
      <c r="U37" s="212">
        <v>34</v>
      </c>
      <c r="V37" s="213">
        <v>481</v>
      </c>
      <c r="W37" s="212">
        <v>13</v>
      </c>
      <c r="X37" s="211">
        <v>118</v>
      </c>
    </row>
    <row r="38" spans="1:24" ht="16.5" customHeight="1">
      <c r="A38" s="219" t="s">
        <v>389</v>
      </c>
      <c r="B38" s="209" t="s">
        <v>322</v>
      </c>
      <c r="C38" s="218"/>
      <c r="D38" s="217">
        <v>37</v>
      </c>
      <c r="E38" s="217">
        <v>151</v>
      </c>
      <c r="F38" s="212">
        <v>30</v>
      </c>
      <c r="G38" s="213">
        <v>65</v>
      </c>
      <c r="H38" s="212">
        <v>4</v>
      </c>
      <c r="I38" s="213">
        <v>30</v>
      </c>
      <c r="J38" s="212">
        <v>2</v>
      </c>
      <c r="K38" s="213">
        <v>21</v>
      </c>
      <c r="L38" s="212">
        <v>0</v>
      </c>
      <c r="M38" s="216">
        <v>0</v>
      </c>
      <c r="N38" s="214">
        <v>1</v>
      </c>
      <c r="O38" s="213">
        <v>35</v>
      </c>
      <c r="P38" s="211">
        <v>0</v>
      </c>
      <c r="Q38" s="212">
        <v>25</v>
      </c>
      <c r="R38" s="215">
        <v>72</v>
      </c>
      <c r="S38" s="214">
        <v>12</v>
      </c>
      <c r="T38" s="213">
        <v>79</v>
      </c>
      <c r="U38" s="212">
        <v>3</v>
      </c>
      <c r="V38" s="213">
        <v>8</v>
      </c>
      <c r="W38" s="212">
        <v>9</v>
      </c>
      <c r="X38" s="211">
        <v>71</v>
      </c>
    </row>
    <row r="39" spans="1:24" ht="16.5" customHeight="1">
      <c r="A39" s="219" t="s">
        <v>388</v>
      </c>
      <c r="B39" s="209" t="s">
        <v>321</v>
      </c>
      <c r="C39" s="218"/>
      <c r="D39" s="217">
        <v>32</v>
      </c>
      <c r="E39" s="217">
        <v>185</v>
      </c>
      <c r="F39" s="212">
        <v>21</v>
      </c>
      <c r="G39" s="213">
        <v>44</v>
      </c>
      <c r="H39" s="212">
        <v>6</v>
      </c>
      <c r="I39" s="213">
        <v>39</v>
      </c>
      <c r="J39" s="212">
        <v>4</v>
      </c>
      <c r="K39" s="213">
        <v>47</v>
      </c>
      <c r="L39" s="212">
        <v>0</v>
      </c>
      <c r="M39" s="216">
        <v>0</v>
      </c>
      <c r="N39" s="214">
        <v>1</v>
      </c>
      <c r="O39" s="213">
        <v>55</v>
      </c>
      <c r="P39" s="211">
        <v>0</v>
      </c>
      <c r="Q39" s="212">
        <v>16</v>
      </c>
      <c r="R39" s="215">
        <v>48</v>
      </c>
      <c r="S39" s="214">
        <v>16</v>
      </c>
      <c r="T39" s="213">
        <v>137</v>
      </c>
      <c r="U39" s="212">
        <v>6</v>
      </c>
      <c r="V39" s="213">
        <v>90</v>
      </c>
      <c r="W39" s="212">
        <v>10</v>
      </c>
      <c r="X39" s="211">
        <v>47</v>
      </c>
    </row>
    <row r="40" spans="1:24" s="190" customFormat="1" ht="16.5" customHeight="1">
      <c r="A40" s="219" t="s">
        <v>387</v>
      </c>
      <c r="B40" s="209" t="s">
        <v>386</v>
      </c>
      <c r="C40" s="218"/>
      <c r="D40" s="217">
        <v>101</v>
      </c>
      <c r="E40" s="217">
        <v>762</v>
      </c>
      <c r="F40" s="212">
        <v>64</v>
      </c>
      <c r="G40" s="213">
        <v>145</v>
      </c>
      <c r="H40" s="212">
        <v>20</v>
      </c>
      <c r="I40" s="213">
        <v>132</v>
      </c>
      <c r="J40" s="212">
        <v>7</v>
      </c>
      <c r="K40" s="213">
        <v>93</v>
      </c>
      <c r="L40" s="212">
        <v>3</v>
      </c>
      <c r="M40" s="216">
        <v>69</v>
      </c>
      <c r="N40" s="214">
        <v>6</v>
      </c>
      <c r="O40" s="213">
        <v>323</v>
      </c>
      <c r="P40" s="211">
        <v>1</v>
      </c>
      <c r="Q40" s="212">
        <v>49</v>
      </c>
      <c r="R40" s="215">
        <v>152</v>
      </c>
      <c r="S40" s="214">
        <v>46</v>
      </c>
      <c r="T40" s="213">
        <v>487</v>
      </c>
      <c r="U40" s="212">
        <v>30</v>
      </c>
      <c r="V40" s="213">
        <v>335</v>
      </c>
      <c r="W40" s="212">
        <v>16</v>
      </c>
      <c r="X40" s="211">
        <v>152</v>
      </c>
    </row>
    <row r="41" spans="1:24" s="190" customFormat="1" ht="16.5" customHeight="1">
      <c r="A41" s="210">
        <v>31</v>
      </c>
      <c r="B41" s="209" t="s">
        <v>319</v>
      </c>
      <c r="C41" s="208"/>
      <c r="D41" s="217">
        <v>129</v>
      </c>
      <c r="E41" s="217">
        <v>1187</v>
      </c>
      <c r="F41" s="212">
        <v>75</v>
      </c>
      <c r="G41" s="213">
        <v>161</v>
      </c>
      <c r="H41" s="212">
        <v>31</v>
      </c>
      <c r="I41" s="213">
        <v>204</v>
      </c>
      <c r="J41" s="212">
        <v>15</v>
      </c>
      <c r="K41" s="213">
        <v>197</v>
      </c>
      <c r="L41" s="212">
        <v>3</v>
      </c>
      <c r="M41" s="216">
        <v>67</v>
      </c>
      <c r="N41" s="214">
        <v>5</v>
      </c>
      <c r="O41" s="213">
        <v>558</v>
      </c>
      <c r="P41" s="211">
        <v>0</v>
      </c>
      <c r="Q41" s="212">
        <v>70</v>
      </c>
      <c r="R41" s="215">
        <v>216</v>
      </c>
      <c r="S41" s="214">
        <v>59</v>
      </c>
      <c r="T41" s="213">
        <v>971</v>
      </c>
      <c r="U41" s="212">
        <v>37</v>
      </c>
      <c r="V41" s="213">
        <v>368</v>
      </c>
      <c r="W41" s="212">
        <v>22</v>
      </c>
      <c r="X41" s="211">
        <v>603</v>
      </c>
    </row>
    <row r="42" spans="1:24" s="190" customFormat="1" ht="16.5" customHeight="1">
      <c r="A42" s="210">
        <v>32</v>
      </c>
      <c r="B42" s="209" t="s">
        <v>318</v>
      </c>
      <c r="C42" s="208"/>
      <c r="D42" s="217">
        <v>42</v>
      </c>
      <c r="E42" s="217">
        <v>148</v>
      </c>
      <c r="F42" s="212">
        <v>33</v>
      </c>
      <c r="G42" s="213">
        <v>67</v>
      </c>
      <c r="H42" s="212">
        <v>7</v>
      </c>
      <c r="I42" s="213">
        <v>53</v>
      </c>
      <c r="J42" s="212">
        <v>2</v>
      </c>
      <c r="K42" s="213">
        <v>28</v>
      </c>
      <c r="L42" s="212">
        <v>0</v>
      </c>
      <c r="M42" s="216">
        <v>0</v>
      </c>
      <c r="N42" s="214">
        <v>0</v>
      </c>
      <c r="O42" s="213">
        <v>0</v>
      </c>
      <c r="P42" s="211">
        <v>0</v>
      </c>
      <c r="Q42" s="212">
        <v>31</v>
      </c>
      <c r="R42" s="215">
        <v>76</v>
      </c>
      <c r="S42" s="214">
        <v>11</v>
      </c>
      <c r="T42" s="213">
        <v>72</v>
      </c>
      <c r="U42" s="212">
        <v>5</v>
      </c>
      <c r="V42" s="213">
        <v>30</v>
      </c>
      <c r="W42" s="212">
        <v>6</v>
      </c>
      <c r="X42" s="211">
        <v>42</v>
      </c>
    </row>
    <row r="43" spans="1:24" s="190" customFormat="1" ht="16.5" customHeight="1">
      <c r="A43" s="210">
        <v>33</v>
      </c>
      <c r="B43" s="209" t="s">
        <v>317</v>
      </c>
      <c r="C43" s="208"/>
      <c r="D43" s="217">
        <v>244</v>
      </c>
      <c r="E43" s="217">
        <v>1459</v>
      </c>
      <c r="F43" s="212">
        <v>166</v>
      </c>
      <c r="G43" s="213">
        <v>357</v>
      </c>
      <c r="H43" s="212">
        <v>38</v>
      </c>
      <c r="I43" s="213">
        <v>251</v>
      </c>
      <c r="J43" s="212">
        <v>19</v>
      </c>
      <c r="K43" s="213">
        <v>272</v>
      </c>
      <c r="L43" s="212">
        <v>12</v>
      </c>
      <c r="M43" s="216">
        <v>302</v>
      </c>
      <c r="N43" s="214">
        <v>7</v>
      </c>
      <c r="O43" s="213">
        <v>277</v>
      </c>
      <c r="P43" s="211">
        <v>2</v>
      </c>
      <c r="Q43" s="212">
        <v>141</v>
      </c>
      <c r="R43" s="215">
        <v>425</v>
      </c>
      <c r="S43" s="214">
        <v>102</v>
      </c>
      <c r="T43" s="213">
        <v>1010</v>
      </c>
      <c r="U43" s="212">
        <v>74</v>
      </c>
      <c r="V43" s="213">
        <v>700</v>
      </c>
      <c r="W43" s="212">
        <v>28</v>
      </c>
      <c r="X43" s="211">
        <v>310</v>
      </c>
    </row>
    <row r="44" spans="1:24" s="190" customFormat="1" ht="16.5" customHeight="1">
      <c r="A44" s="210">
        <v>34</v>
      </c>
      <c r="B44" s="209" t="s">
        <v>316</v>
      </c>
      <c r="C44" s="208"/>
      <c r="D44" s="217">
        <v>165</v>
      </c>
      <c r="E44" s="217">
        <v>1167</v>
      </c>
      <c r="F44" s="212">
        <v>114</v>
      </c>
      <c r="G44" s="213">
        <v>231</v>
      </c>
      <c r="H44" s="212">
        <v>30</v>
      </c>
      <c r="I44" s="213">
        <v>200</v>
      </c>
      <c r="J44" s="212">
        <v>9</v>
      </c>
      <c r="K44" s="213">
        <v>136</v>
      </c>
      <c r="L44" s="212">
        <v>4</v>
      </c>
      <c r="M44" s="216">
        <v>94</v>
      </c>
      <c r="N44" s="214">
        <v>8</v>
      </c>
      <c r="O44" s="213">
        <v>506</v>
      </c>
      <c r="P44" s="211">
        <v>0</v>
      </c>
      <c r="Q44" s="212">
        <v>98</v>
      </c>
      <c r="R44" s="215">
        <v>282</v>
      </c>
      <c r="S44" s="214">
        <v>66</v>
      </c>
      <c r="T44" s="213">
        <v>825</v>
      </c>
      <c r="U44" s="212">
        <v>44</v>
      </c>
      <c r="V44" s="213">
        <v>708</v>
      </c>
      <c r="W44" s="212">
        <v>22</v>
      </c>
      <c r="X44" s="211">
        <v>117</v>
      </c>
    </row>
    <row r="45" spans="1:24" ht="16.5" customHeight="1">
      <c r="A45" s="210">
        <v>35</v>
      </c>
      <c r="B45" s="209" t="s">
        <v>315</v>
      </c>
      <c r="C45" s="208"/>
      <c r="D45" s="207">
        <v>237</v>
      </c>
      <c r="E45" s="207">
        <v>1749</v>
      </c>
      <c r="F45" s="202">
        <v>155</v>
      </c>
      <c r="G45" s="203">
        <v>338</v>
      </c>
      <c r="H45" s="202">
        <v>42</v>
      </c>
      <c r="I45" s="203">
        <v>278</v>
      </c>
      <c r="J45" s="202">
        <v>19</v>
      </c>
      <c r="K45" s="203">
        <v>251</v>
      </c>
      <c r="L45" s="202">
        <v>8</v>
      </c>
      <c r="M45" s="206">
        <v>187</v>
      </c>
      <c r="N45" s="204">
        <v>13</v>
      </c>
      <c r="O45" s="203">
        <v>695</v>
      </c>
      <c r="P45" s="201">
        <v>0</v>
      </c>
      <c r="Q45" s="202">
        <v>138</v>
      </c>
      <c r="R45" s="205">
        <v>414</v>
      </c>
      <c r="S45" s="204">
        <v>99</v>
      </c>
      <c r="T45" s="203">
        <v>1335</v>
      </c>
      <c r="U45" s="202">
        <v>73</v>
      </c>
      <c r="V45" s="203">
        <v>1090</v>
      </c>
      <c r="W45" s="202">
        <v>26</v>
      </c>
      <c r="X45" s="201">
        <v>245</v>
      </c>
    </row>
    <row r="46" spans="1:24" ht="16.5" customHeight="1" thickBot="1">
      <c r="A46" s="200">
        <v>36</v>
      </c>
      <c r="B46" s="199" t="s">
        <v>314</v>
      </c>
      <c r="C46" s="198"/>
      <c r="D46" s="197">
        <v>300</v>
      </c>
      <c r="E46" s="197">
        <v>2545</v>
      </c>
      <c r="F46" s="192">
        <v>173</v>
      </c>
      <c r="G46" s="193">
        <v>355</v>
      </c>
      <c r="H46" s="192">
        <v>66</v>
      </c>
      <c r="I46" s="193">
        <v>442</v>
      </c>
      <c r="J46" s="192">
        <v>36</v>
      </c>
      <c r="K46" s="193">
        <v>473</v>
      </c>
      <c r="L46" s="192">
        <v>6</v>
      </c>
      <c r="M46" s="196">
        <v>138</v>
      </c>
      <c r="N46" s="194">
        <v>19</v>
      </c>
      <c r="O46" s="193">
        <v>1137</v>
      </c>
      <c r="P46" s="191">
        <v>0</v>
      </c>
      <c r="Q46" s="192">
        <v>161</v>
      </c>
      <c r="R46" s="195">
        <v>479</v>
      </c>
      <c r="S46" s="194">
        <v>138</v>
      </c>
      <c r="T46" s="193">
        <v>2061</v>
      </c>
      <c r="U46" s="192">
        <v>97</v>
      </c>
      <c r="V46" s="193">
        <v>1568</v>
      </c>
      <c r="W46" s="192">
        <v>41</v>
      </c>
      <c r="X46" s="191">
        <v>493</v>
      </c>
    </row>
    <row r="47" spans="1:24">
      <c r="A47" s="190" t="s">
        <v>385</v>
      </c>
      <c r="B47" s="190"/>
      <c r="C47" s="190"/>
    </row>
  </sheetData>
  <mergeCells count="19">
    <mergeCell ref="A6:B9"/>
    <mergeCell ref="Q7:R8"/>
    <mergeCell ref="A10:B10"/>
    <mergeCell ref="J7:K8"/>
    <mergeCell ref="H7:I8"/>
    <mergeCell ref="F7:G8"/>
    <mergeCell ref="D7:D9"/>
    <mergeCell ref="E7:E9"/>
    <mergeCell ref="N7:O8"/>
    <mergeCell ref="L7:M8"/>
    <mergeCell ref="F6:M6"/>
    <mergeCell ref="N3:X3"/>
    <mergeCell ref="A3:M3"/>
    <mergeCell ref="P7:P8"/>
    <mergeCell ref="U8:V8"/>
    <mergeCell ref="W8:X8"/>
    <mergeCell ref="S7:T8"/>
    <mergeCell ref="Q6:X6"/>
    <mergeCell ref="D6:E6"/>
  </mergeCells>
  <phoneticPr fontId="3"/>
  <printOptions horizontalCentered="1"/>
  <pageMargins left="0.78740157480314965" right="0.78740157480314965" top="0.78740157480314965" bottom="0.78740157480314965" header="0.59055118110236227" footer="0.59055118110236227"/>
  <pageSetup paperSize="9" scale="92" orientation="portrait" r:id="rId1"/>
  <headerFooter alignWithMargins="0"/>
  <colBreaks count="1" manualBreakCount="1">
    <brk id="13" max="1048575" man="1"/>
  </colBreaks>
  <ignoredErrors>
    <ignoredError sqref="A11:A4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目次</vt:lpstr>
      <vt:lpstr>042</vt:lpstr>
      <vt:lpstr>043</vt:lpstr>
      <vt:lpstr>044</vt:lpstr>
      <vt:lpstr>045①</vt:lpstr>
      <vt:lpstr>045②</vt:lpstr>
      <vt:lpstr>046</vt:lpstr>
      <vt:lpstr>'045①'!Print_Area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総務法制課</dc:creator>
  <cp:lastModifiedBy>Administrator</cp:lastModifiedBy>
  <cp:lastPrinted>2012-03-29T06:27:42Z</cp:lastPrinted>
  <dcterms:created xsi:type="dcterms:W3CDTF">2011-01-31T05:09:21Z</dcterms:created>
  <dcterms:modified xsi:type="dcterms:W3CDTF">2015-02-27T04:52:43Z</dcterms:modified>
</cp:coreProperties>
</file>