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9495" windowHeight="4890"/>
  </bookViews>
  <sheets>
    <sheet name="目次" sheetId="8" r:id="rId1"/>
    <sheet name="161" sheetId="1" r:id="rId2"/>
    <sheet name="162" sheetId="2" r:id="rId3"/>
    <sheet name="163" sheetId="4" r:id="rId4"/>
    <sheet name="164" sheetId="5" r:id="rId5"/>
    <sheet name="165" sheetId="6" r:id="rId6"/>
    <sheet name="166" sheetId="7" r:id="rId7"/>
    <sheet name="167" sheetId="3" r:id="rId8"/>
  </sheets>
  <externalReferences>
    <externalReference r:id="rId9"/>
  </externalReferences>
  <definedNames>
    <definedName name="_xlnm.Print_Area">#REF!</definedName>
    <definedName name="wrn.toukei." hidden="1">{#N/A,#N/A,FALSE,"312"}</definedName>
  </definedNames>
  <calcPr calcId="125725"/>
</workbook>
</file>

<file path=xl/calcChain.xml><?xml version="1.0" encoding="utf-8"?>
<calcChain xmlns="http://schemas.openxmlformats.org/spreadsheetml/2006/main">
  <c r="C11" i="8"/>
  <c r="C10"/>
  <c r="C9"/>
  <c r="C8"/>
  <c r="C7"/>
  <c r="C6"/>
  <c r="C5"/>
  <c r="B11"/>
  <c r="B10"/>
  <c r="B9"/>
  <c r="B8"/>
  <c r="B7"/>
  <c r="B6"/>
  <c r="B5"/>
</calcChain>
</file>

<file path=xl/sharedStrings.xml><?xml version="1.0" encoding="utf-8"?>
<sst xmlns="http://schemas.openxmlformats.org/spreadsheetml/2006/main" count="259" uniqueCount="211">
  <si>
    <t>年度・月</t>
  </si>
  <si>
    <t>総　数</t>
  </si>
  <si>
    <t>資料：市民生活課・市民活動推進課</t>
    <rPh sb="3" eb="5">
      <t>シミン</t>
    </rPh>
    <rPh sb="5" eb="7">
      <t>セイカツ</t>
    </rPh>
    <rPh sb="7" eb="8">
      <t>カ</t>
    </rPh>
    <rPh sb="9" eb="11">
      <t>シミン</t>
    </rPh>
    <rPh sb="11" eb="13">
      <t>カツドウ</t>
    </rPh>
    <rPh sb="13" eb="15">
      <t>スイシン</t>
    </rPh>
    <rPh sb="15" eb="16">
      <t>カ</t>
    </rPh>
    <phoneticPr fontId="3"/>
  </si>
  <si>
    <t>不動産　　関係</t>
    <phoneticPr fontId="3"/>
  </si>
  <si>
    <t>3 889</t>
  </si>
  <si>
    <t>4 302</t>
  </si>
  <si>
    <t>注) 消費生活相談は、平成14年4月からアイスクエアで実施（平成14年3月まで市民相談室）</t>
    <rPh sb="0" eb="1">
      <t>チュウ</t>
    </rPh>
    <rPh sb="3" eb="5">
      <t>ショウヒ</t>
    </rPh>
    <rPh sb="5" eb="7">
      <t>セイカツ</t>
    </rPh>
    <rPh sb="7" eb="9">
      <t>ソウダン</t>
    </rPh>
    <rPh sb="11" eb="13">
      <t>ヘイセイ</t>
    </rPh>
    <rPh sb="15" eb="16">
      <t>ネン</t>
    </rPh>
    <rPh sb="17" eb="18">
      <t>ツキ</t>
    </rPh>
    <rPh sb="27" eb="29">
      <t>ジッシ</t>
    </rPh>
    <rPh sb="30" eb="32">
      <t>ヘイセイ</t>
    </rPh>
    <rPh sb="34" eb="35">
      <t>ネン</t>
    </rPh>
    <rPh sb="36" eb="37">
      <t>ツキ</t>
    </rPh>
    <rPh sb="39" eb="41">
      <t>シミン</t>
    </rPh>
    <rPh sb="41" eb="44">
      <t>ソウダンシツ</t>
    </rPh>
    <phoneticPr fontId="3"/>
  </si>
  <si>
    <t>5　</t>
    <phoneticPr fontId="3"/>
  </si>
  <si>
    <t xml:space="preserve">6  </t>
    <phoneticPr fontId="3"/>
  </si>
  <si>
    <t>7　</t>
    <phoneticPr fontId="3"/>
  </si>
  <si>
    <t>8　</t>
    <phoneticPr fontId="3"/>
  </si>
  <si>
    <t>9　</t>
    <phoneticPr fontId="3"/>
  </si>
  <si>
    <t>10　</t>
    <phoneticPr fontId="3"/>
  </si>
  <si>
    <t>11　</t>
    <phoneticPr fontId="3"/>
  </si>
  <si>
    <t>12　</t>
    <phoneticPr fontId="3"/>
  </si>
  <si>
    <t>2　</t>
    <phoneticPr fontId="3"/>
  </si>
  <si>
    <t>3　</t>
    <phoneticPr fontId="3"/>
  </si>
  <si>
    <t>〔16〕 労　　　　働</t>
    <rPh sb="5" eb="6">
      <t>ロウ</t>
    </rPh>
    <rPh sb="10" eb="11">
      <t>ドウ</t>
    </rPh>
    <phoneticPr fontId="3"/>
  </si>
  <si>
    <t>総合案内</t>
    <phoneticPr fontId="3"/>
  </si>
  <si>
    <t>税関係</t>
    <phoneticPr fontId="3"/>
  </si>
  <si>
    <t>行政関係</t>
    <phoneticPr fontId="3"/>
  </si>
  <si>
    <t>市政関係</t>
    <phoneticPr fontId="3"/>
  </si>
  <si>
    <t>消費生活
相談</t>
    <rPh sb="0" eb="2">
      <t>ショウヒ</t>
    </rPh>
    <rPh sb="2" eb="4">
      <t>セイカツ</t>
    </rPh>
    <rPh sb="5" eb="6">
      <t>ソウ</t>
    </rPh>
    <rPh sb="6" eb="7">
      <t>ダン</t>
    </rPh>
    <phoneticPr fontId="3"/>
  </si>
  <si>
    <t>法律関係</t>
    <phoneticPr fontId="3"/>
  </si>
  <si>
    <t>人権関係</t>
    <phoneticPr fontId="3"/>
  </si>
  <si>
    <t>行政手続
関係</t>
    <phoneticPr fontId="3"/>
  </si>
  <si>
    <t>平成17年度</t>
    <rPh sb="0" eb="2">
      <t>ヘイセイ</t>
    </rPh>
    <rPh sb="4" eb="6">
      <t>ネンド</t>
    </rPh>
    <phoneticPr fontId="3"/>
  </si>
  <si>
    <t>平成21年4月</t>
    <phoneticPr fontId="3"/>
  </si>
  <si>
    <t>平成22年1月</t>
    <phoneticPr fontId="3"/>
  </si>
  <si>
    <t>161.　市 民 相 談 利 用 状 況</t>
    <phoneticPr fontId="3"/>
  </si>
  <si>
    <t>r 63 678</t>
    <phoneticPr fontId="3"/>
  </si>
  <si>
    <t>r 69 757</t>
    <phoneticPr fontId="3"/>
  </si>
  <si>
    <t>r 83 999</t>
    <phoneticPr fontId="3"/>
  </si>
  <si>
    <t>r 81 879</t>
    <phoneticPr fontId="3"/>
  </si>
  <si>
    <t>83 287</t>
    <phoneticPr fontId="3"/>
  </si>
  <si>
    <t>「サービス業」→「学術研究、専門・技術サービス業」、「宿泊業、飲食サービス業」､「生活関連サービス
　　　　　　　　　業、娯楽業」及び「サービス業（他に分類されないもの）｣</t>
    <rPh sb="5" eb="6">
      <t>ギョウ</t>
    </rPh>
    <rPh sb="9" eb="11">
      <t>ガクジュツ</t>
    </rPh>
    <rPh sb="11" eb="13">
      <t>ケンキュウ</t>
    </rPh>
    <rPh sb="14" eb="16">
      <t>センモン</t>
    </rPh>
    <rPh sb="17" eb="19">
      <t>ギジュツ</t>
    </rPh>
    <rPh sb="23" eb="24">
      <t>ギョウ</t>
    </rPh>
    <rPh sb="27" eb="29">
      <t>シュクハク</t>
    </rPh>
    <rPh sb="29" eb="30">
      <t>ギョウ</t>
    </rPh>
    <rPh sb="31" eb="33">
      <t>インショク</t>
    </rPh>
    <rPh sb="37" eb="38">
      <t>ギョウ</t>
    </rPh>
    <rPh sb="41" eb="43">
      <t>セイカツ</t>
    </rPh>
    <rPh sb="43" eb="45">
      <t>カンレン</t>
    </rPh>
    <rPh sb="59" eb="60">
      <t>ギョウ</t>
    </rPh>
    <rPh sb="61" eb="64">
      <t>ゴラクギョウ</t>
    </rPh>
    <rPh sb="65" eb="66">
      <t>オヨ</t>
    </rPh>
    <rPh sb="72" eb="73">
      <t>ギョウ</t>
    </rPh>
    <rPh sb="74" eb="75">
      <t>タ</t>
    </rPh>
    <rPh sb="76" eb="78">
      <t>ブンルイ</t>
    </rPh>
    <phoneticPr fontId="15"/>
  </si>
  <si>
    <t>注2）産業分類については、平成19年11月に改訂されたため、平成20年分から改訂後の分類で表示</t>
    <rPh sb="0" eb="1">
      <t>チュウ</t>
    </rPh>
    <rPh sb="3" eb="5">
      <t>サンギョウ</t>
    </rPh>
    <rPh sb="5" eb="7">
      <t>ブンルイ</t>
    </rPh>
    <rPh sb="13" eb="15">
      <t>ヘイセイ</t>
    </rPh>
    <rPh sb="17" eb="18">
      <t>ネン</t>
    </rPh>
    <rPh sb="20" eb="21">
      <t>ガツ</t>
    </rPh>
    <rPh sb="22" eb="24">
      <t>カイテイ</t>
    </rPh>
    <rPh sb="30" eb="32">
      <t>ヘイセイ</t>
    </rPh>
    <rPh sb="34" eb="36">
      <t>ネンブン</t>
    </rPh>
    <rPh sb="38" eb="41">
      <t>カイテイゴ</t>
    </rPh>
    <rPh sb="42" eb="44">
      <t>ブンルイ</t>
    </rPh>
    <rPh sb="45" eb="47">
      <t>ヒョウジ</t>
    </rPh>
    <phoneticPr fontId="15"/>
  </si>
  <si>
    <t>注1）平成19年10月1日合併町分を含む。</t>
    <rPh sb="0" eb="1">
      <t>チュウ</t>
    </rPh>
    <rPh sb="3" eb="5">
      <t>ヘイセイ</t>
    </rPh>
    <rPh sb="7" eb="8">
      <t>ネン</t>
    </rPh>
    <rPh sb="10" eb="11">
      <t>ガツ</t>
    </rPh>
    <rPh sb="12" eb="13">
      <t>ニチ</t>
    </rPh>
    <rPh sb="13" eb="15">
      <t>ガッペイ</t>
    </rPh>
    <rPh sb="15" eb="16">
      <t>チョウ</t>
    </rPh>
    <rPh sb="16" eb="17">
      <t>ブン</t>
    </rPh>
    <rPh sb="18" eb="19">
      <t>フク</t>
    </rPh>
    <phoneticPr fontId="15"/>
  </si>
  <si>
    <t>資料：県雇用労働課「労働組合基礎調査」</t>
    <rPh sb="4" eb="6">
      <t>コヨウ</t>
    </rPh>
    <rPh sb="6" eb="8">
      <t>ロウドウ</t>
    </rPh>
    <rPh sb="10" eb="14">
      <t>ロウドウクミアイ</t>
    </rPh>
    <rPh sb="14" eb="16">
      <t>キソ</t>
    </rPh>
    <rPh sb="16" eb="18">
      <t>チョウサ</t>
    </rPh>
    <phoneticPr fontId="15"/>
  </si>
  <si>
    <t>分類不能の産業</t>
    <rPh sb="0" eb="2">
      <t>ブンルイ</t>
    </rPh>
    <rPh sb="2" eb="4">
      <t>フノウ</t>
    </rPh>
    <rPh sb="5" eb="7">
      <t>サンギョウ</t>
    </rPh>
    <phoneticPr fontId="15"/>
  </si>
  <si>
    <t>公　　　　　務</t>
    <rPh sb="0" eb="7">
      <t>コウム</t>
    </rPh>
    <phoneticPr fontId="15"/>
  </si>
  <si>
    <t>複合サービス事業</t>
    <rPh sb="0" eb="2">
      <t>フクゴウ</t>
    </rPh>
    <rPh sb="6" eb="8">
      <t>ジギョウ</t>
    </rPh>
    <phoneticPr fontId="15"/>
  </si>
  <si>
    <t>医療､福祉</t>
    <rPh sb="0" eb="2">
      <t>イリョウ</t>
    </rPh>
    <rPh sb="3" eb="5">
      <t>フクシ</t>
    </rPh>
    <phoneticPr fontId="15"/>
  </si>
  <si>
    <t>教育､学習支援業</t>
    <rPh sb="0" eb="2">
      <t>キョウイク</t>
    </rPh>
    <rPh sb="3" eb="5">
      <t>ガクシュウ</t>
    </rPh>
    <rPh sb="5" eb="7">
      <t>シエン</t>
    </rPh>
    <rPh sb="7" eb="8">
      <t>ギョウ</t>
    </rPh>
    <phoneticPr fontId="15"/>
  </si>
  <si>
    <t>サービス業
（他に分類され
ないもの）</t>
    <phoneticPr fontId="15"/>
  </si>
  <si>
    <t>生活関連サービス業、娯楽業</t>
    <phoneticPr fontId="15"/>
  </si>
  <si>
    <t>宿泊業、飲食サービス業</t>
    <phoneticPr fontId="15"/>
  </si>
  <si>
    <t>学術研究、
専門・技術
サービス業</t>
    <phoneticPr fontId="15"/>
  </si>
  <si>
    <t>サービス業</t>
    <rPh sb="4" eb="5">
      <t>ギョウ</t>
    </rPh>
    <phoneticPr fontId="15"/>
  </si>
  <si>
    <t>不動産業、
物品賃貸業</t>
    <rPh sb="0" eb="3">
      <t>フドウサン</t>
    </rPh>
    <rPh sb="3" eb="4">
      <t>ギョウ</t>
    </rPh>
    <rPh sb="6" eb="8">
      <t>ブッピン</t>
    </rPh>
    <rPh sb="8" eb="11">
      <t>チンタイギョウ</t>
    </rPh>
    <phoneticPr fontId="15"/>
  </si>
  <si>
    <t>金融業・保険業</t>
    <rPh sb="0" eb="2">
      <t>キンユウ</t>
    </rPh>
    <rPh sb="2" eb="3">
      <t>ギョウ</t>
    </rPh>
    <rPh sb="4" eb="6">
      <t>ホケン</t>
    </rPh>
    <rPh sb="6" eb="7">
      <t>ギョウ</t>
    </rPh>
    <phoneticPr fontId="15"/>
  </si>
  <si>
    <t>卸売業・小売業</t>
    <rPh sb="0" eb="1">
      <t>オロシ</t>
    </rPh>
    <rPh sb="1" eb="2">
      <t>ウ</t>
    </rPh>
    <rPh sb="2" eb="3">
      <t>ギョウ</t>
    </rPh>
    <rPh sb="4" eb="6">
      <t>コウ</t>
    </rPh>
    <rPh sb="6" eb="7">
      <t>ギョウ</t>
    </rPh>
    <phoneticPr fontId="15"/>
  </si>
  <si>
    <t>運輸業・郵便業</t>
    <rPh sb="0" eb="2">
      <t>ウンユ</t>
    </rPh>
    <rPh sb="2" eb="3">
      <t>ギョウ</t>
    </rPh>
    <rPh sb="4" eb="6">
      <t>ユウビン</t>
    </rPh>
    <rPh sb="6" eb="7">
      <t>ギョウ</t>
    </rPh>
    <phoneticPr fontId="15"/>
  </si>
  <si>
    <t>情報通信業</t>
    <rPh sb="0" eb="2">
      <t>ジョウホウ</t>
    </rPh>
    <rPh sb="2" eb="5">
      <t>ツウシンギョウ</t>
    </rPh>
    <phoneticPr fontId="15"/>
  </si>
  <si>
    <t>電気･ガス・
熱供給・水道業</t>
    <rPh sb="0" eb="2">
      <t>デンキ</t>
    </rPh>
    <rPh sb="7" eb="8">
      <t>ネツ</t>
    </rPh>
    <rPh sb="8" eb="10">
      <t>キョウキュウ</t>
    </rPh>
    <rPh sb="11" eb="13">
      <t>スイドウ</t>
    </rPh>
    <rPh sb="13" eb="14">
      <t>ギョウ</t>
    </rPh>
    <phoneticPr fontId="15"/>
  </si>
  <si>
    <t>製    造    業</t>
    <rPh sb="0" eb="11">
      <t>セイゾウギョウ</t>
    </rPh>
    <phoneticPr fontId="15"/>
  </si>
  <si>
    <t>建    設    業</t>
    <rPh sb="0" eb="11">
      <t>ケンセツギョウ</t>
    </rPh>
    <phoneticPr fontId="15"/>
  </si>
  <si>
    <t>鉱業、採石業、
砂利採取業</t>
    <rPh sb="0" eb="2">
      <t>コウギョウ</t>
    </rPh>
    <rPh sb="3" eb="6">
      <t>サイセキギョウ</t>
    </rPh>
    <rPh sb="8" eb="13">
      <t>ジャリサイシュギョウ</t>
    </rPh>
    <phoneticPr fontId="15"/>
  </si>
  <si>
    <t>農林水産業</t>
    <rPh sb="0" eb="2">
      <t>ノウリン</t>
    </rPh>
    <rPh sb="2" eb="5">
      <t>スイサンギョウ</t>
    </rPh>
    <phoneticPr fontId="15"/>
  </si>
  <si>
    <t>総数</t>
    <rPh sb="0" eb="1">
      <t>フサ</t>
    </rPh>
    <rPh sb="1" eb="2">
      <t>カズ</t>
    </rPh>
    <phoneticPr fontId="15"/>
  </si>
  <si>
    <t>組合員数</t>
    <rPh sb="0" eb="3">
      <t>クミアイイン</t>
    </rPh>
    <rPh sb="3" eb="4">
      <t>スウ</t>
    </rPh>
    <phoneticPr fontId="15"/>
  </si>
  <si>
    <t>組合数</t>
    <rPh sb="0" eb="3">
      <t>クミアイスウ</t>
    </rPh>
    <phoneticPr fontId="15"/>
  </si>
  <si>
    <t>平成21年</t>
    <rPh sb="0" eb="2">
      <t>ヘイセイ</t>
    </rPh>
    <rPh sb="4" eb="5">
      <t>ネン</t>
    </rPh>
    <phoneticPr fontId="15"/>
  </si>
  <si>
    <t>平成20年</t>
    <rPh sb="0" eb="2">
      <t>ヘイセイ</t>
    </rPh>
    <rPh sb="4" eb="5">
      <t>ネン</t>
    </rPh>
    <phoneticPr fontId="15"/>
  </si>
  <si>
    <t>平成19年</t>
    <rPh sb="0" eb="2">
      <t>ヘイセイ</t>
    </rPh>
    <rPh sb="4" eb="5">
      <t>ネン</t>
    </rPh>
    <phoneticPr fontId="15"/>
  </si>
  <si>
    <t>平成18年</t>
    <rPh sb="0" eb="2">
      <t>ヘイセイ</t>
    </rPh>
    <rPh sb="4" eb="5">
      <t>ネン</t>
    </rPh>
    <phoneticPr fontId="15"/>
  </si>
  <si>
    <t>平成17年</t>
    <rPh sb="0" eb="2">
      <t>ヘイセイ</t>
    </rPh>
    <rPh sb="4" eb="5">
      <t>ネン</t>
    </rPh>
    <phoneticPr fontId="15"/>
  </si>
  <si>
    <t>産 業 別</t>
    <rPh sb="0" eb="5">
      <t>サンギョウベツ</t>
    </rPh>
    <phoneticPr fontId="15"/>
  </si>
  <si>
    <t>162.  産業別組合数及び組合員数</t>
    <phoneticPr fontId="15"/>
  </si>
  <si>
    <t>※「Ｘ」は調査事業所が少ないため公表しないもの</t>
    <rPh sb="5" eb="7">
      <t>チョウサ</t>
    </rPh>
    <rPh sb="7" eb="10">
      <t>ジギョウショ</t>
    </rPh>
    <rPh sb="11" eb="12">
      <t>スク</t>
    </rPh>
    <rPh sb="16" eb="18">
      <t>コウヒョウ</t>
    </rPh>
    <phoneticPr fontId="16"/>
  </si>
  <si>
    <t>※平成17年1月から平成14年3月に改訂された新産業分類に基づき公表。</t>
    <rPh sb="1" eb="3">
      <t>ヘイセイ</t>
    </rPh>
    <rPh sb="5" eb="6">
      <t>ネン</t>
    </rPh>
    <rPh sb="7" eb="8">
      <t>ガツ</t>
    </rPh>
    <rPh sb="10" eb="12">
      <t>ヘイセイ</t>
    </rPh>
    <rPh sb="14" eb="15">
      <t>ネン</t>
    </rPh>
    <rPh sb="16" eb="17">
      <t>ガツ</t>
    </rPh>
    <rPh sb="18" eb="20">
      <t>カイテイ</t>
    </rPh>
    <rPh sb="24" eb="26">
      <t>サンギョウ</t>
    </rPh>
    <rPh sb="26" eb="28">
      <t>ブンルイ</t>
    </rPh>
    <rPh sb="29" eb="30">
      <t>モト</t>
    </rPh>
    <rPh sb="32" eb="34">
      <t>コウヒョウ</t>
    </rPh>
    <phoneticPr fontId="17"/>
  </si>
  <si>
    <t>資料：佐賀県統計調査課「毎月勤労統計調査」</t>
    <rPh sb="0" eb="2">
      <t>シリョウ</t>
    </rPh>
    <rPh sb="3" eb="6">
      <t>サガケン</t>
    </rPh>
    <rPh sb="6" eb="8">
      <t>トウケイ</t>
    </rPh>
    <rPh sb="8" eb="10">
      <t>チョウサ</t>
    </rPh>
    <rPh sb="10" eb="11">
      <t>カ</t>
    </rPh>
    <rPh sb="12" eb="14">
      <t>マイツキ</t>
    </rPh>
    <rPh sb="14" eb="16">
      <t>キンロウ</t>
    </rPh>
    <rPh sb="16" eb="18">
      <t>トウケイ</t>
    </rPh>
    <rPh sb="18" eb="20">
      <t>チョウサ</t>
    </rPh>
    <phoneticPr fontId="15"/>
  </si>
  <si>
    <t>-</t>
  </si>
  <si>
    <t xml:space="preserve">      12</t>
    <phoneticPr fontId="15"/>
  </si>
  <si>
    <t xml:space="preserve">      11</t>
    <phoneticPr fontId="15"/>
  </si>
  <si>
    <t xml:space="preserve">      10</t>
    <phoneticPr fontId="15"/>
  </si>
  <si>
    <t xml:space="preserve">       9</t>
    <phoneticPr fontId="15"/>
  </si>
  <si>
    <t xml:space="preserve">       8</t>
    <phoneticPr fontId="15"/>
  </si>
  <si>
    <t xml:space="preserve">       7</t>
    <phoneticPr fontId="15"/>
  </si>
  <si>
    <t xml:space="preserve">       6</t>
    <phoneticPr fontId="15"/>
  </si>
  <si>
    <t xml:space="preserve">       5</t>
    <phoneticPr fontId="15"/>
  </si>
  <si>
    <t xml:space="preserve">       4</t>
    <phoneticPr fontId="15"/>
  </si>
  <si>
    <t xml:space="preserve">       3</t>
    <phoneticPr fontId="15"/>
  </si>
  <si>
    <t xml:space="preserve">       2</t>
    <phoneticPr fontId="15"/>
  </si>
  <si>
    <t>平成21年 1月</t>
    <rPh sb="0" eb="2">
      <t>ヘイセイ</t>
    </rPh>
    <rPh sb="4" eb="5">
      <t>ネン</t>
    </rPh>
    <rPh sb="7" eb="8">
      <t>ツキ</t>
    </rPh>
    <phoneticPr fontId="16"/>
  </si>
  <si>
    <t xml:space="preserve">    21</t>
    <phoneticPr fontId="15"/>
  </si>
  <si>
    <t xml:space="preserve">    20</t>
    <phoneticPr fontId="15"/>
  </si>
  <si>
    <t>Ⅹ</t>
  </si>
  <si>
    <t xml:space="preserve">    19</t>
    <phoneticPr fontId="15"/>
  </si>
  <si>
    <t xml:space="preserve">    18</t>
    <phoneticPr fontId="15"/>
  </si>
  <si>
    <t>-</t>
    <phoneticPr fontId="16"/>
  </si>
  <si>
    <t>平成17年平均</t>
    <rPh sb="0" eb="2">
      <t>ヘイセイ</t>
    </rPh>
    <rPh sb="4" eb="5">
      <t>ネン</t>
    </rPh>
    <rPh sb="5" eb="7">
      <t>ヘイキン</t>
    </rPh>
    <phoneticPr fontId="15"/>
  </si>
  <si>
    <t>サービス業</t>
    <rPh sb="4" eb="5">
      <t>ギョウ</t>
    </rPh>
    <phoneticPr fontId="16"/>
  </si>
  <si>
    <t>複合サー
ビス事業</t>
    <rPh sb="0" eb="2">
      <t>フクゴウ</t>
    </rPh>
    <rPh sb="7" eb="9">
      <t>ジギョウ</t>
    </rPh>
    <phoneticPr fontId="16"/>
  </si>
  <si>
    <t>医療･福祉</t>
    <rPh sb="0" eb="2">
      <t>イリョウ</t>
    </rPh>
    <rPh sb="3" eb="5">
      <t>フクシ</t>
    </rPh>
    <phoneticPr fontId="16"/>
  </si>
  <si>
    <t>教育･学習
支援業</t>
    <rPh sb="0" eb="2">
      <t>キョウイク</t>
    </rPh>
    <rPh sb="3" eb="5">
      <t>ガクシュウ</t>
    </rPh>
    <rPh sb="6" eb="8">
      <t>シエン</t>
    </rPh>
    <rPh sb="8" eb="9">
      <t>ギョウ</t>
    </rPh>
    <phoneticPr fontId="16"/>
  </si>
  <si>
    <t>飲食店･
宿泊業</t>
    <rPh sb="0" eb="2">
      <t>インショク</t>
    </rPh>
    <rPh sb="2" eb="3">
      <t>テン</t>
    </rPh>
    <rPh sb="5" eb="7">
      <t>シュクハク</t>
    </rPh>
    <rPh sb="7" eb="8">
      <t>ギョウ</t>
    </rPh>
    <phoneticPr fontId="16"/>
  </si>
  <si>
    <t>不動産業</t>
    <rPh sb="0" eb="3">
      <t>フドウサン</t>
    </rPh>
    <rPh sb="3" eb="4">
      <t>ギョウ</t>
    </rPh>
    <phoneticPr fontId="16"/>
  </si>
  <si>
    <t>金融・
保険業</t>
    <rPh sb="0" eb="2">
      <t>キンユウ</t>
    </rPh>
    <rPh sb="4" eb="6">
      <t>ホケン</t>
    </rPh>
    <rPh sb="6" eb="7">
      <t>ギョウ</t>
    </rPh>
    <phoneticPr fontId="16"/>
  </si>
  <si>
    <t>卸売・
小売業</t>
    <rPh sb="0" eb="1">
      <t>オロシ</t>
    </rPh>
    <rPh sb="1" eb="2">
      <t>ウ</t>
    </rPh>
    <rPh sb="4" eb="6">
      <t>コウリ</t>
    </rPh>
    <rPh sb="6" eb="7">
      <t>ギョウ</t>
    </rPh>
    <phoneticPr fontId="16"/>
  </si>
  <si>
    <t>運輸業</t>
    <rPh sb="0" eb="2">
      <t>ウンユ</t>
    </rPh>
    <rPh sb="2" eb="3">
      <t>ギョウ</t>
    </rPh>
    <phoneticPr fontId="16"/>
  </si>
  <si>
    <t>情報通信業</t>
    <rPh sb="0" eb="2">
      <t>ジョウホウ</t>
    </rPh>
    <rPh sb="2" eb="4">
      <t>ツウシン</t>
    </rPh>
    <rPh sb="4" eb="5">
      <t>ギョウ</t>
    </rPh>
    <phoneticPr fontId="16"/>
  </si>
  <si>
    <t>電気・
ガス業</t>
    <rPh sb="0" eb="2">
      <t>デンキ</t>
    </rPh>
    <rPh sb="6" eb="7">
      <t>ギョウ</t>
    </rPh>
    <phoneticPr fontId="16"/>
  </si>
  <si>
    <t>製造業</t>
    <rPh sb="0" eb="2">
      <t>セイゾウ</t>
    </rPh>
    <rPh sb="2" eb="3">
      <t>ギョウ</t>
    </rPh>
    <phoneticPr fontId="16"/>
  </si>
  <si>
    <t>建設業</t>
  </si>
  <si>
    <t>調査産業計</t>
    <rPh sb="0" eb="2">
      <t>チョウサ</t>
    </rPh>
    <rPh sb="2" eb="4">
      <t>サンギョウ</t>
    </rPh>
    <rPh sb="4" eb="5">
      <t>ケイ</t>
    </rPh>
    <phoneticPr fontId="16"/>
  </si>
  <si>
    <t>年 月</t>
    <rPh sb="0" eb="1">
      <t>トシ</t>
    </rPh>
    <rPh sb="2" eb="3">
      <t>ツキ</t>
    </rPh>
    <phoneticPr fontId="16"/>
  </si>
  <si>
    <t>　平成17年平均＝100</t>
    <phoneticPr fontId="16"/>
  </si>
  <si>
    <t>（事業所規模30人以上）</t>
    <phoneticPr fontId="16"/>
  </si>
  <si>
    <t xml:space="preserve"> 指 数 （佐賀県内）</t>
    <phoneticPr fontId="15"/>
  </si>
  <si>
    <t>167.　 産 業 別 名 目 賃 金</t>
    <rPh sb="6" eb="7">
      <t>サン</t>
    </rPh>
    <rPh sb="8" eb="9">
      <t>ギョウ</t>
    </rPh>
    <rPh sb="10" eb="11">
      <t>ベツ</t>
    </rPh>
    <rPh sb="12" eb="13">
      <t>メイ</t>
    </rPh>
    <rPh sb="14" eb="15">
      <t>メ</t>
    </rPh>
    <rPh sb="16" eb="17">
      <t>チン</t>
    </rPh>
    <rPh sb="18" eb="19">
      <t>キン</t>
    </rPh>
    <phoneticPr fontId="16"/>
  </si>
  <si>
    <t>　就職率＝就職件数／新規求職者数×１００</t>
    <rPh sb="10" eb="12">
      <t>シンキ</t>
    </rPh>
    <phoneticPr fontId="15"/>
  </si>
  <si>
    <t>　有効求人倍率＝月間有効求人数／月間有効求職者数(倍)</t>
  </si>
  <si>
    <t>※新規求人倍率＝新規求人数／新規求職者数（倍）</t>
  </si>
  <si>
    <t>注）数値は佐賀市、多久市、小城市、神埼市（佐賀公共職業安定所取り扱い分。※ハローワークプラザ、
    ヤングハローワーク等附属施設取扱い分を含む）。新規学卒を除き、パートを含む。</t>
    <rPh sb="9" eb="12">
      <t>タクシ</t>
    </rPh>
    <rPh sb="13" eb="15">
      <t>オギ</t>
    </rPh>
    <rPh sb="15" eb="16">
      <t>シ</t>
    </rPh>
    <rPh sb="17" eb="19">
      <t>カンザキ</t>
    </rPh>
    <rPh sb="19" eb="20">
      <t>シ</t>
    </rPh>
    <rPh sb="61" eb="62">
      <t>トウ</t>
    </rPh>
    <rPh sb="62" eb="64">
      <t>フゾク</t>
    </rPh>
    <rPh sb="64" eb="66">
      <t>シセツ</t>
    </rPh>
    <rPh sb="66" eb="68">
      <t>トリアツカ</t>
    </rPh>
    <rPh sb="69" eb="70">
      <t>ブン</t>
    </rPh>
    <rPh sb="71" eb="72">
      <t>）</t>
    </rPh>
    <phoneticPr fontId="15"/>
  </si>
  <si>
    <t>資料:佐賀公共職業安定所</t>
  </si>
  <si>
    <t xml:space="preserve">3    </t>
    <phoneticPr fontId="16"/>
  </si>
  <si>
    <t xml:space="preserve">2    </t>
    <phoneticPr fontId="16"/>
  </si>
  <si>
    <t>22年1月　</t>
    <phoneticPr fontId="16"/>
  </si>
  <si>
    <t xml:space="preserve">12    </t>
    <phoneticPr fontId="16"/>
  </si>
  <si>
    <t xml:space="preserve">11    </t>
    <phoneticPr fontId="16"/>
  </si>
  <si>
    <t xml:space="preserve">10    </t>
    <phoneticPr fontId="16"/>
  </si>
  <si>
    <t xml:space="preserve">9    </t>
    <phoneticPr fontId="16"/>
  </si>
  <si>
    <t xml:space="preserve">8    </t>
    <phoneticPr fontId="16"/>
  </si>
  <si>
    <t xml:space="preserve">7    </t>
    <phoneticPr fontId="16"/>
  </si>
  <si>
    <t xml:space="preserve">6    </t>
    <phoneticPr fontId="16"/>
  </si>
  <si>
    <t xml:space="preserve">5    </t>
    <phoneticPr fontId="16"/>
  </si>
  <si>
    <t xml:space="preserve">平成21年4月  </t>
    <phoneticPr fontId="16"/>
  </si>
  <si>
    <t>平成17年度</t>
    <rPh sb="0" eb="2">
      <t>ヘイセイ</t>
    </rPh>
    <rPh sb="4" eb="6">
      <t>ネンド</t>
    </rPh>
    <phoneticPr fontId="15"/>
  </si>
  <si>
    <t>うち女</t>
  </si>
  <si>
    <t>就職率
（％）</t>
    <phoneticPr fontId="15"/>
  </si>
  <si>
    <t>月間
有効
求人
倍率</t>
    <phoneticPr fontId="15"/>
  </si>
  <si>
    <t>新規
求人
倍率</t>
    <phoneticPr fontId="15"/>
  </si>
  <si>
    <t>就 職 件 数</t>
    <phoneticPr fontId="15"/>
  </si>
  <si>
    <t>月間有効
求人数</t>
    <phoneticPr fontId="15"/>
  </si>
  <si>
    <t>新　規
求人数</t>
    <phoneticPr fontId="15"/>
  </si>
  <si>
    <t>月間有効求職者数</t>
    <phoneticPr fontId="15"/>
  </si>
  <si>
    <t>新規求職者数</t>
    <rPh sb="4" eb="5">
      <t>シャ</t>
    </rPh>
    <rPh sb="5" eb="6">
      <t>スウ</t>
    </rPh>
    <phoneticPr fontId="15"/>
  </si>
  <si>
    <t>年度 ・ 月</t>
  </si>
  <si>
    <t>163. 　一    般    職    業 　 紹    介    状    況</t>
    <phoneticPr fontId="15"/>
  </si>
  <si>
    <t>資料：佐賀公共職業安定所</t>
  </si>
  <si>
    <t xml:space="preserve">3   </t>
    <phoneticPr fontId="16"/>
  </si>
  <si>
    <t xml:space="preserve">2   </t>
    <phoneticPr fontId="16"/>
  </si>
  <si>
    <t xml:space="preserve">22年 1月 </t>
    <phoneticPr fontId="16"/>
  </si>
  <si>
    <t xml:space="preserve">12   </t>
    <phoneticPr fontId="15"/>
  </si>
  <si>
    <t xml:space="preserve">11   </t>
    <phoneticPr fontId="15"/>
  </si>
  <si>
    <t xml:space="preserve">10   </t>
    <phoneticPr fontId="15"/>
  </si>
  <si>
    <t xml:space="preserve">9   </t>
    <phoneticPr fontId="15"/>
  </si>
  <si>
    <t xml:space="preserve">8   </t>
    <phoneticPr fontId="15"/>
  </si>
  <si>
    <t xml:space="preserve">7   </t>
    <phoneticPr fontId="15"/>
  </si>
  <si>
    <t xml:space="preserve">6   </t>
    <phoneticPr fontId="15"/>
  </si>
  <si>
    <t xml:space="preserve">5   </t>
    <phoneticPr fontId="16"/>
  </si>
  <si>
    <t xml:space="preserve">- </t>
  </si>
  <si>
    <t xml:space="preserve">平成21年4月 </t>
    <phoneticPr fontId="16"/>
  </si>
  <si>
    <t>不就労延数</t>
    <phoneticPr fontId="15"/>
  </si>
  <si>
    <t>就労延数</t>
    <phoneticPr fontId="15"/>
  </si>
  <si>
    <t>就労実員数</t>
    <phoneticPr fontId="15"/>
  </si>
  <si>
    <t>新規 
求人
延数</t>
    <phoneticPr fontId="15"/>
  </si>
  <si>
    <t>新規求職
申込件数</t>
    <phoneticPr fontId="15"/>
  </si>
  <si>
    <t>前月繰越
有効求職者数</t>
    <phoneticPr fontId="15"/>
  </si>
  <si>
    <t>年度・月</t>
    <rPh sb="0" eb="2">
      <t>ネンド</t>
    </rPh>
    <rPh sb="3" eb="4">
      <t>ツキ</t>
    </rPh>
    <phoneticPr fontId="15"/>
  </si>
  <si>
    <t>164.　 日    雇    就    労    状    況</t>
    <phoneticPr fontId="15"/>
  </si>
  <si>
    <t>※佐賀公共職業安定所の管内は、佐賀市、小城市、神埼市及び多久市である。</t>
    <rPh sb="1" eb="3">
      <t>サガ</t>
    </rPh>
    <rPh sb="3" eb="5">
      <t>コウキョウ</t>
    </rPh>
    <rPh sb="5" eb="7">
      <t>ショクギョウ</t>
    </rPh>
    <rPh sb="7" eb="9">
      <t>アンテイ</t>
    </rPh>
    <rPh sb="9" eb="10">
      <t>ショ</t>
    </rPh>
    <rPh sb="11" eb="13">
      <t>カンナイ</t>
    </rPh>
    <rPh sb="15" eb="18">
      <t>サガシ</t>
    </rPh>
    <rPh sb="19" eb="22">
      <t>オギシ</t>
    </rPh>
    <rPh sb="23" eb="26">
      <t>カンザキシ</t>
    </rPh>
    <rPh sb="26" eb="27">
      <t>オヨ</t>
    </rPh>
    <rPh sb="28" eb="31">
      <t>タクシ</t>
    </rPh>
    <phoneticPr fontId="13"/>
  </si>
  <si>
    <t>　 佐賀公共職業安定所管内の数値及び佐賀県の各年度の数値は原数値である。
　 佐賀県の各月の数値は、季節調整済値である。</t>
    <rPh sb="2" eb="4">
      <t>サガ</t>
    </rPh>
    <rPh sb="4" eb="6">
      <t>コウキョウ</t>
    </rPh>
    <rPh sb="6" eb="8">
      <t>ショクギョウ</t>
    </rPh>
    <rPh sb="8" eb="10">
      <t>アンテイ</t>
    </rPh>
    <rPh sb="10" eb="11">
      <t>ショ</t>
    </rPh>
    <rPh sb="11" eb="13">
      <t>カンナイ</t>
    </rPh>
    <rPh sb="14" eb="16">
      <t>スウチ</t>
    </rPh>
    <rPh sb="16" eb="17">
      <t>オヨ</t>
    </rPh>
    <rPh sb="18" eb="21">
      <t>サガケン</t>
    </rPh>
    <rPh sb="22" eb="25">
      <t>カクネンド</t>
    </rPh>
    <rPh sb="39" eb="42">
      <t>サガケン</t>
    </rPh>
    <rPh sb="43" eb="45">
      <t>カクツキ</t>
    </rPh>
    <rPh sb="46" eb="48">
      <t>スウチ</t>
    </rPh>
    <rPh sb="50" eb="52">
      <t>キセツ</t>
    </rPh>
    <rPh sb="52" eb="54">
      <t>チョウセイ</t>
    </rPh>
    <rPh sb="54" eb="55">
      <t>ス</t>
    </rPh>
    <rPh sb="55" eb="56">
      <t>アタイ</t>
    </rPh>
    <phoneticPr fontId="13"/>
  </si>
  <si>
    <t>注)パートタイムを含む。九州には沖縄を含む。</t>
    <rPh sb="0" eb="1">
      <t>チュウ</t>
    </rPh>
    <rPh sb="12" eb="14">
      <t>キュウシュウ</t>
    </rPh>
    <rPh sb="16" eb="18">
      <t>オキナワ</t>
    </rPh>
    <rPh sb="19" eb="20">
      <t>フク</t>
    </rPh>
    <phoneticPr fontId="13"/>
  </si>
  <si>
    <t>資料：佐賀労働局「一般職業紹介状況」、厚生労働省「一般職業紹介状況」</t>
    <rPh sb="0" eb="2">
      <t>シリョウ</t>
    </rPh>
    <rPh sb="3" eb="5">
      <t>サガ</t>
    </rPh>
    <rPh sb="5" eb="7">
      <t>ロウドウ</t>
    </rPh>
    <rPh sb="7" eb="8">
      <t>キョク</t>
    </rPh>
    <phoneticPr fontId="13"/>
  </si>
  <si>
    <t>3月</t>
  </si>
  <si>
    <t>2月</t>
    <rPh sb="1" eb="2">
      <t>ガツ</t>
    </rPh>
    <phoneticPr fontId="15"/>
  </si>
  <si>
    <t>平成22年 1月</t>
    <rPh sb="0" eb="2">
      <t>ヘイセイ</t>
    </rPh>
    <rPh sb="4" eb="5">
      <t>ネン</t>
    </rPh>
    <rPh sb="7" eb="8">
      <t>ガツ</t>
    </rPh>
    <phoneticPr fontId="15"/>
  </si>
  <si>
    <t>12月</t>
  </si>
  <si>
    <t>11月</t>
  </si>
  <si>
    <t>10月</t>
  </si>
  <si>
    <t>9月</t>
  </si>
  <si>
    <t>8月</t>
  </si>
  <si>
    <t>7月</t>
  </si>
  <si>
    <t>6月</t>
  </si>
  <si>
    <t>5月</t>
  </si>
  <si>
    <t>平成21年 4月</t>
    <rPh sb="0" eb="2">
      <t>ヘイセイ</t>
    </rPh>
    <rPh sb="4" eb="5">
      <t>ネン</t>
    </rPh>
    <rPh sb="7" eb="8">
      <t>ガツ</t>
    </rPh>
    <phoneticPr fontId="15"/>
  </si>
  <si>
    <t>平成12年度</t>
    <rPh sb="0" eb="2">
      <t>ヘイセイ</t>
    </rPh>
    <rPh sb="4" eb="6">
      <t>ネンド</t>
    </rPh>
    <phoneticPr fontId="15"/>
  </si>
  <si>
    <t>全 国</t>
    <phoneticPr fontId="13"/>
  </si>
  <si>
    <t>九 州</t>
    <phoneticPr fontId="13"/>
  </si>
  <si>
    <t>佐賀県</t>
    <rPh sb="2" eb="3">
      <t>ケン</t>
    </rPh>
    <phoneticPr fontId="13"/>
  </si>
  <si>
    <t>佐賀公共職業
安定所管内</t>
    <rPh sb="0" eb="2">
      <t>サガ</t>
    </rPh>
    <rPh sb="2" eb="4">
      <t>コウキョウ</t>
    </rPh>
    <rPh sb="4" eb="6">
      <t>ショクギョウ</t>
    </rPh>
    <rPh sb="7" eb="9">
      <t>アンテイ</t>
    </rPh>
    <rPh sb="9" eb="10">
      <t>ショ</t>
    </rPh>
    <rPh sb="10" eb="12">
      <t>カンナイ</t>
    </rPh>
    <phoneticPr fontId="15"/>
  </si>
  <si>
    <t>有 効 求 人 倍 率</t>
    <phoneticPr fontId="15"/>
  </si>
  <si>
    <t>年  月</t>
    <phoneticPr fontId="13"/>
  </si>
  <si>
    <t>（単位：倍）</t>
    <rPh sb="1" eb="3">
      <t>タンイ</t>
    </rPh>
    <phoneticPr fontId="15"/>
  </si>
  <si>
    <t>165 有 効 求 人 倍 率</t>
    <phoneticPr fontId="13"/>
  </si>
  <si>
    <t>　　※増減率は指数をベ－スとする。</t>
    <phoneticPr fontId="15"/>
  </si>
  <si>
    <t>　　　全国：厚生労働省『毎月勤労統計調査』（事業所規模30人以上）</t>
    <rPh sb="6" eb="8">
      <t>コウセイ</t>
    </rPh>
    <phoneticPr fontId="13"/>
  </si>
  <si>
    <t>資料：佐賀県：佐賀県統計調査課『毎月勤労統計調査』（事業所規模30人以上）</t>
    <rPh sb="0" eb="2">
      <t>シリョウ</t>
    </rPh>
    <rPh sb="5" eb="6">
      <t>ケン</t>
    </rPh>
    <rPh sb="7" eb="10">
      <t>サガケン</t>
    </rPh>
    <rPh sb="12" eb="14">
      <t>チョウサ</t>
    </rPh>
    <rPh sb="22" eb="24">
      <t>チョウサ</t>
    </rPh>
    <phoneticPr fontId="13"/>
  </si>
  <si>
    <t>4月</t>
  </si>
  <si>
    <t>平成21年 1月</t>
    <rPh sb="0" eb="2">
      <t>ヘイセイ</t>
    </rPh>
    <rPh sb="4" eb="5">
      <t>ネン</t>
    </rPh>
    <rPh sb="7" eb="8">
      <t>ガツ</t>
    </rPh>
    <phoneticPr fontId="15"/>
  </si>
  <si>
    <t xml:space="preserve">  平成15年平均</t>
    <rPh sb="2" eb="4">
      <t>ヘイセイ</t>
    </rPh>
    <rPh sb="6" eb="7">
      <t>ネン</t>
    </rPh>
    <rPh sb="7" eb="9">
      <t>ヘイキン</t>
    </rPh>
    <phoneticPr fontId="15"/>
  </si>
  <si>
    <t>全　 国</t>
    <phoneticPr fontId="13"/>
  </si>
  <si>
    <t>全 　国</t>
    <phoneticPr fontId="13"/>
  </si>
  <si>
    <t>対前年同月増減率</t>
  </si>
  <si>
    <t>同　指　数</t>
    <phoneticPr fontId="15"/>
  </si>
  <si>
    <t>所定外労働時間数</t>
  </si>
  <si>
    <t>年  月</t>
    <phoneticPr fontId="13"/>
  </si>
  <si>
    <t>平成17年平均=100</t>
    <rPh sb="0" eb="2">
      <t>ヘイセイ</t>
    </rPh>
    <rPh sb="4" eb="5">
      <t>ネン</t>
    </rPh>
    <rPh sb="5" eb="7">
      <t>ヘイキン</t>
    </rPh>
    <phoneticPr fontId="13"/>
  </si>
  <si>
    <t>（単位：時間、％）</t>
    <rPh sb="1" eb="3">
      <t>タンイ</t>
    </rPh>
    <phoneticPr fontId="15"/>
  </si>
  <si>
    <t xml:space="preserve">166 所定外労働時間数（佐賀県内）     </t>
    <rPh sb="13" eb="15">
      <t>サガ</t>
    </rPh>
    <rPh sb="15" eb="17">
      <t>ケンナイ</t>
    </rPh>
    <phoneticPr fontId="13"/>
  </si>
  <si>
    <t>〔16〕　 労　働</t>
    <rPh sb="6" eb="7">
      <t>ロウ</t>
    </rPh>
    <rPh sb="8" eb="9">
      <t>ハタラキ</t>
    </rPh>
    <phoneticPr fontId="15"/>
  </si>
  <si>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15"/>
  </si>
  <si>
    <t>タイトル</t>
  </si>
  <si>
    <t>掲載年次・年度</t>
    <rPh sb="0" eb="2">
      <t>ケイサイ</t>
    </rPh>
    <rPh sb="2" eb="4">
      <t>ネンジ</t>
    </rPh>
    <rPh sb="5" eb="7">
      <t>ネンド</t>
    </rPh>
    <phoneticPr fontId="2"/>
  </si>
  <si>
    <t>平 成 22 年 佐 賀 市 統 計 デ ー タ</t>
    <rPh sb="0" eb="1">
      <t>ヒラ</t>
    </rPh>
    <rPh sb="2" eb="3">
      <t>シゲル</t>
    </rPh>
    <rPh sb="7" eb="8">
      <t>ネン</t>
    </rPh>
    <rPh sb="9" eb="10">
      <t>タスク</t>
    </rPh>
    <rPh sb="11" eb="12">
      <t>ガ</t>
    </rPh>
    <rPh sb="13" eb="14">
      <t>シ</t>
    </rPh>
    <rPh sb="15" eb="16">
      <t>オサム</t>
    </rPh>
    <rPh sb="17" eb="18">
      <t>ケイ</t>
    </rPh>
    <phoneticPr fontId="15"/>
  </si>
  <si>
    <t>平成17年度～21年度</t>
    <rPh sb="0" eb="2">
      <t>ヘイセイ</t>
    </rPh>
    <rPh sb="4" eb="6">
      <t>ネンド</t>
    </rPh>
    <rPh sb="9" eb="11">
      <t>ネンド</t>
    </rPh>
    <phoneticPr fontId="30"/>
  </si>
  <si>
    <t>平成17年～21年</t>
    <rPh sb="0" eb="2">
      <t>ヘイセイ</t>
    </rPh>
    <rPh sb="4" eb="5">
      <t>ネン</t>
    </rPh>
    <rPh sb="8" eb="9">
      <t>ネン</t>
    </rPh>
    <phoneticPr fontId="30"/>
  </si>
  <si>
    <t>平成12年度～21年度</t>
    <rPh sb="0" eb="2">
      <t>ヘイセイ</t>
    </rPh>
    <rPh sb="4" eb="6">
      <t>ネンド</t>
    </rPh>
    <rPh sb="9" eb="11">
      <t>ネンド</t>
    </rPh>
    <phoneticPr fontId="30"/>
  </si>
  <si>
    <t>平成15年～21年</t>
    <rPh sb="0" eb="2">
      <t>ヘイセイ</t>
    </rPh>
    <rPh sb="4" eb="5">
      <t>ネン</t>
    </rPh>
    <rPh sb="8" eb="9">
      <t>ネン</t>
    </rPh>
    <phoneticPr fontId="30"/>
  </si>
</sst>
</file>

<file path=xl/styles.xml><?xml version="1.0" encoding="utf-8"?>
<styleSheet xmlns="http://schemas.openxmlformats.org/spreadsheetml/2006/main">
  <numFmts count="21">
    <numFmt numFmtId="41" formatCode="_ * #,##0_ ;_ * \-#,##0_ ;_ * &quot;-&quot;_ ;_ @_ "/>
    <numFmt numFmtId="43" formatCode="_ * #,##0.00_ ;_ * \-#,##0.00_ ;_ * &quot;-&quot;??_ ;_ @_ "/>
    <numFmt numFmtId="180" formatCode="###\ ##0;&quot;△&quot;\-###\ ##0;\-"/>
    <numFmt numFmtId="181" formatCode="_ * #\ ##0_ ;_ * \-#,##0_ ;_ * &quot;-&quot;_ ;_ @_ "/>
    <numFmt numFmtId="182" formatCode="#\ ##0\ ;&quot;△&quot;\-#,##0\ ;\-\ "/>
    <numFmt numFmtId="183" formatCode="&quot;r&quot;#\ ###\ ##0\ "/>
    <numFmt numFmtId="184" formatCode="0.0"/>
    <numFmt numFmtId="185" formatCode="_ * #,##0.0_ ;_ * \-#,##0.0_ ;_ * &quot;-&quot;??_ ;_ @_ "/>
    <numFmt numFmtId="186" formatCode="#,##0;\-#,##0;&quot;-&quot;"/>
    <numFmt numFmtId="187" formatCode="_(* #,##0_);_(* \(#,##0\);_(* &quot;-&quot;_);_(@_)"/>
    <numFmt numFmtId="188" formatCode="_(&quot;$&quot;* #,##0.00_);_(&quot;$&quot;* \(#,##0.00\);_(&quot;$&quot;* &quot;-&quot;??_);_(@_)"/>
    <numFmt numFmtId="18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90" formatCode="0.0_);[Red]\(0.0\)"/>
    <numFmt numFmtId="191" formatCode="0.00&quot; &quot;"/>
    <numFmt numFmtId="192" formatCode="##\ ##0&quot; &quot;"/>
    <numFmt numFmtId="193" formatCode="#\ ##0\ ;\-#\ ##0\ ;\-\ "/>
    <numFmt numFmtId="194" formatCode="_ * #\ ##0.0_ ;_ * &quot;△&quot;#\ ##0.0_ ;_ * &quot;－&quot;_ ;_ @_ "/>
    <numFmt numFmtId="195" formatCode="_ * #\ ##0.0_ ;_ * \-#\ ##0.0_ ;_ * &quot;-&quot;??_ ;_ @_ "/>
    <numFmt numFmtId="196" formatCode="[$-411]g/&quot;標&quot;&quot;準&quot;"/>
    <numFmt numFmtId="197" formatCode="&quot;｣&quot;#,##0;[Red]\-&quot;｣&quot;#,##0"/>
    <numFmt numFmtId="198" formatCode="_ &quot;SFr.&quot;* #,##0.00_ ;_ &quot;SFr.&quot;* \-#,##0.00_ ;_ &quot;SFr.&quot;* &quot;-&quot;??_ ;_ @_ "/>
  </numFmts>
  <fonts count="42">
    <font>
      <sz val="11"/>
      <name val="明朝"/>
      <family val="1"/>
      <charset val="128"/>
    </font>
    <font>
      <b/>
      <sz val="11"/>
      <name val="明朝"/>
      <family val="1"/>
      <charset val="128"/>
    </font>
    <font>
      <sz val="11"/>
      <name val="明朝"/>
      <family val="1"/>
      <charset val="128"/>
    </font>
    <font>
      <sz val="6"/>
      <name val="明朝"/>
      <family val="3"/>
      <charset val="128"/>
    </font>
    <font>
      <u/>
      <sz val="8.25"/>
      <color indexed="12"/>
      <name val="明朝"/>
      <family val="3"/>
      <charset val="128"/>
    </font>
    <font>
      <sz val="11"/>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b/>
      <sz val="20"/>
      <name val="ＭＳ 明朝"/>
      <family val="1"/>
      <charset val="128"/>
    </font>
    <font>
      <sz val="6"/>
      <name val="明朝"/>
      <family val="3"/>
      <charset val="128"/>
    </font>
    <font>
      <sz val="10"/>
      <name val="明朝"/>
      <family val="1"/>
      <charset val="128"/>
    </font>
    <font>
      <sz val="6"/>
      <name val="ＭＳ Ｐゴシック"/>
      <family val="3"/>
      <charset val="128"/>
    </font>
    <font>
      <sz val="6"/>
      <name val="ＭＳ Ｐ明朝"/>
      <family val="1"/>
      <charset val="128"/>
    </font>
    <font>
      <sz val="6"/>
      <name val="ＭＳ ・団"/>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Geneva"/>
      <family val="2"/>
    </font>
    <font>
      <sz val="14"/>
      <name val="ＭＳ ・団"/>
      <family val="1"/>
      <charset val="128"/>
    </font>
    <font>
      <b/>
      <sz val="11"/>
      <color indexed="10"/>
      <name val="ＭＳ 明朝"/>
      <family val="1"/>
      <charset val="128"/>
    </font>
    <font>
      <sz val="12"/>
      <name val="ＭＳ 明朝"/>
      <family val="1"/>
      <charset val="128"/>
    </font>
    <font>
      <sz val="10"/>
      <color indexed="10"/>
      <name val="ＭＳ 明朝"/>
      <family val="1"/>
      <charset val="128"/>
    </font>
    <font>
      <sz val="6"/>
      <name val="明朝"/>
      <family val="3"/>
      <charset val="128"/>
    </font>
    <font>
      <b/>
      <sz val="12"/>
      <name val="ＭＳ Ｐゴシック"/>
      <family val="3"/>
      <charset val="128"/>
    </font>
    <font>
      <sz val="12"/>
      <name val="ＭＳ Ｐゴシック"/>
      <family val="3"/>
      <charset val="128"/>
    </font>
    <font>
      <sz val="8"/>
      <name val="Arial"/>
      <family val="2"/>
    </font>
    <font>
      <b/>
      <sz val="11"/>
      <name val="Helv"/>
      <family val="2"/>
    </font>
    <font>
      <sz val="22"/>
      <name val="ＭＳ 明朝"/>
      <family val="1"/>
      <charset val="128"/>
    </font>
    <font>
      <u/>
      <sz val="11"/>
      <color indexed="12"/>
      <name val="明朝"/>
      <family val="1"/>
      <charset val="128"/>
    </font>
    <font>
      <b/>
      <sz val="20"/>
      <color theme="3" tint="-0.499984740745262"/>
      <name val="ＭＳ Ｐゴシック"/>
      <family val="3"/>
      <charset val="128"/>
    </font>
    <font>
      <b/>
      <sz val="24"/>
      <color theme="7" tint="-0.499984740745262"/>
      <name val="ＭＳ Ｐゴシック"/>
      <family val="3"/>
      <charset val="128"/>
    </font>
    <font>
      <b/>
      <sz val="12"/>
      <color theme="0"/>
      <name val="ＭＳ Ｐゴシック"/>
      <family val="3"/>
      <charset val="128"/>
    </font>
    <font>
      <b/>
      <sz val="12"/>
      <color indexed="12"/>
      <name val="ＭＳ Ｐゴシック"/>
      <family val="3"/>
      <charset val="128"/>
      <scheme val="minor"/>
    </font>
    <font>
      <sz val="12"/>
      <color indexed="12"/>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rgb="FF002060"/>
        <bgColor indexed="64"/>
      </patternFill>
    </fill>
    <fill>
      <patternFill patternType="solid">
        <fgColor rgb="FFDAF5FE"/>
        <bgColor indexed="64"/>
      </patternFill>
    </fill>
  </fills>
  <borders count="6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s>
  <cellStyleXfs count="38">
    <xf numFmtId="0" fontId="0" fillId="0" borderId="0"/>
    <xf numFmtId="186" fontId="18" fillId="0" borderId="0" applyFill="0" applyBorder="0" applyAlignment="0"/>
    <xf numFmtId="41" fontId="21" fillId="0" borderId="0" applyFont="0" applyFill="0" applyBorder="0" applyAlignment="0" applyProtection="0"/>
    <xf numFmtId="43" fontId="21" fillId="0" borderId="0" applyFont="0" applyFill="0" applyBorder="0" applyAlignment="0" applyProtection="0"/>
    <xf numFmtId="196" fontId="5" fillId="0" borderId="0" applyFont="0" applyFill="0" applyBorder="0" applyAlignment="0" applyProtection="0"/>
    <xf numFmtId="197" fontId="5" fillId="0" borderId="0" applyFont="0" applyFill="0" applyBorder="0" applyAlignment="0" applyProtection="0"/>
    <xf numFmtId="0" fontId="19" fillId="0" borderId="0">
      <alignment horizontal="left"/>
    </xf>
    <xf numFmtId="38" fontId="33" fillId="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10" fontId="33" fillId="3" borderId="3" applyNumberFormat="0" applyBorder="0" applyAlignment="0" applyProtection="0"/>
    <xf numFmtId="198" fontId="10" fillId="0" borderId="0"/>
    <xf numFmtId="0" fontId="21" fillId="0" borderId="0"/>
    <xf numFmtId="10" fontId="21" fillId="0" borderId="0" applyFont="0" applyFill="0" applyBorder="0" applyAlignment="0" applyProtection="0"/>
    <xf numFmtId="4" fontId="19" fillId="0" borderId="0">
      <alignment horizontal="right"/>
    </xf>
    <xf numFmtId="4" fontId="22" fillId="0" borderId="0">
      <alignment horizontal="right"/>
    </xf>
    <xf numFmtId="0" fontId="23" fillId="0" borderId="0">
      <alignment horizontal="left"/>
    </xf>
    <xf numFmtId="0" fontId="34" fillId="0" borderId="0"/>
    <xf numFmtId="0" fontId="24" fillId="0" borderId="0">
      <alignment horizontal="center"/>
    </xf>
    <xf numFmtId="0" fontId="35" fillId="0" borderId="0">
      <alignment vertical="center"/>
    </xf>
    <xf numFmtId="0" fontId="4"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4" fontId="25" fillId="0" borderId="0" applyFont="0" applyFill="0" applyBorder="0" applyAlignment="0" applyProtection="0"/>
    <xf numFmtId="187" fontId="21"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10" fillId="0" borderId="0" applyFont="0" applyFill="0" applyBorder="0" applyAlignment="0" applyProtection="0"/>
    <xf numFmtId="188" fontId="21" fillId="0" borderId="0" applyFont="0" applyFill="0" applyBorder="0" applyAlignment="0" applyProtection="0"/>
    <xf numFmtId="189" fontId="25" fillId="0" borderId="0" applyFont="0" applyFill="0" applyBorder="0" applyAlignment="0" applyProtection="0"/>
    <xf numFmtId="0" fontId="5" fillId="0" borderId="0">
      <alignment vertical="center"/>
    </xf>
    <xf numFmtId="0" fontId="5" fillId="0" borderId="0">
      <alignment vertical="center"/>
    </xf>
    <xf numFmtId="0" fontId="2" fillId="0" borderId="0"/>
    <xf numFmtId="0" fontId="10" fillId="0" borderId="0"/>
    <xf numFmtId="0" fontId="5" fillId="0" borderId="0">
      <alignment vertical="center"/>
    </xf>
    <xf numFmtId="0" fontId="5" fillId="0" borderId="0"/>
    <xf numFmtId="0" fontId="28" fillId="0" borderId="0"/>
    <xf numFmtId="0" fontId="26" fillId="0" borderId="0"/>
  </cellStyleXfs>
  <cellXfs count="274">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180" fontId="8" fillId="0" borderId="0" xfId="0" applyNumberFormat="1" applyFont="1" applyAlignment="1">
      <alignment vertical="center"/>
    </xf>
    <xf numFmtId="0" fontId="10" fillId="0" borderId="0" xfId="0" applyFont="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quotePrefix="1" applyFont="1" applyBorder="1" applyAlignment="1">
      <alignment horizontal="center" vertical="center" wrapText="1"/>
    </xf>
    <xf numFmtId="0" fontId="10" fillId="0" borderId="7" xfId="0" quotePrefix="1" applyFont="1" applyBorder="1" applyAlignment="1">
      <alignment horizontal="center" vertical="center" wrapText="1"/>
    </xf>
    <xf numFmtId="0" fontId="10" fillId="0" borderId="8" xfId="0" applyFont="1" applyBorder="1" applyAlignment="1">
      <alignment horizontal="center" vertical="center"/>
    </xf>
    <xf numFmtId="181" fontId="10" fillId="0" borderId="9" xfId="0" applyNumberFormat="1" applyFont="1" applyBorder="1" applyAlignment="1">
      <alignment vertical="center"/>
    </xf>
    <xf numFmtId="181" fontId="10" fillId="0" borderId="10" xfId="0" applyNumberFormat="1" applyFont="1" applyBorder="1" applyAlignment="1">
      <alignment horizontal="right" vertical="center"/>
    </xf>
    <xf numFmtId="49" fontId="10" fillId="0" borderId="8" xfId="0" applyNumberFormat="1" applyFont="1" applyBorder="1" applyAlignment="1">
      <alignment horizontal="right" vertical="center"/>
    </xf>
    <xf numFmtId="49" fontId="10" fillId="0" borderId="11" xfId="0" applyNumberFormat="1" applyFont="1" applyBorder="1" applyAlignment="1">
      <alignment horizontal="right" vertical="center"/>
    </xf>
    <xf numFmtId="181" fontId="10" fillId="0" borderId="12" xfId="0" applyNumberFormat="1" applyFont="1" applyBorder="1" applyAlignment="1">
      <alignment vertical="center"/>
    </xf>
    <xf numFmtId="0" fontId="10" fillId="0" borderId="0" xfId="0" applyFont="1" applyBorder="1" applyAlignment="1">
      <alignment horizontal="left" vertical="center"/>
    </xf>
    <xf numFmtId="0" fontId="12" fillId="0" borderId="0" xfId="0" applyFont="1" applyAlignment="1">
      <alignment vertical="center"/>
    </xf>
    <xf numFmtId="181" fontId="10" fillId="0" borderId="13" xfId="0" applyNumberFormat="1" applyFont="1" applyBorder="1" applyAlignment="1">
      <alignment vertical="center"/>
    </xf>
    <xf numFmtId="181" fontId="10" fillId="0" borderId="14" xfId="0" applyNumberFormat="1" applyFont="1" applyBorder="1" applyAlignment="1">
      <alignment vertical="center"/>
    </xf>
    <xf numFmtId="181" fontId="10" fillId="0" borderId="9" xfId="0" applyNumberFormat="1" applyFont="1" applyBorder="1" applyAlignment="1">
      <alignment horizontal="right" vertical="center"/>
    </xf>
    <xf numFmtId="181" fontId="10" fillId="0" borderId="12" xfId="0" applyNumberFormat="1" applyFont="1" applyBorder="1" applyAlignment="1">
      <alignment horizontal="right" vertical="center"/>
    </xf>
    <xf numFmtId="181" fontId="10" fillId="0" borderId="9" xfId="0" applyNumberFormat="1" applyFont="1" applyFill="1" applyBorder="1" applyAlignment="1">
      <alignment vertical="center"/>
    </xf>
    <xf numFmtId="181" fontId="11" fillId="0" borderId="0" xfId="0" applyNumberFormat="1" applyFont="1" applyAlignment="1">
      <alignment vertical="center"/>
    </xf>
    <xf numFmtId="0" fontId="10" fillId="0" borderId="0" xfId="0" applyFont="1" applyFill="1" applyAlignment="1">
      <alignment vertical="center"/>
    </xf>
    <xf numFmtId="38" fontId="10" fillId="0" borderId="0" xfId="24" applyFont="1" applyFill="1" applyAlignment="1">
      <alignment vertical="center"/>
    </xf>
    <xf numFmtId="182" fontId="10" fillId="0" borderId="15" xfId="24" applyNumberFormat="1" applyFont="1" applyFill="1" applyBorder="1" applyAlignment="1">
      <alignment horizontal="right" vertical="center"/>
    </xf>
    <xf numFmtId="182" fontId="10" fillId="0" borderId="16" xfId="24" applyNumberFormat="1" applyFont="1" applyFill="1" applyBorder="1" applyAlignment="1">
      <alignment horizontal="right" vertical="center"/>
    </xf>
    <xf numFmtId="182" fontId="10" fillId="0" borderId="17" xfId="24" applyNumberFormat="1" applyFont="1" applyFill="1" applyBorder="1" applyAlignment="1">
      <alignment vertical="center"/>
    </xf>
    <xf numFmtId="182" fontId="10" fillId="0" borderId="16" xfId="24" applyNumberFormat="1" applyFont="1" applyFill="1" applyBorder="1" applyAlignment="1">
      <alignment vertical="center"/>
    </xf>
    <xf numFmtId="38" fontId="10" fillId="0" borderId="11" xfId="24" applyFont="1" applyFill="1" applyBorder="1" applyAlignment="1">
      <alignment horizontal="center" vertical="center" justifyLastLine="1"/>
    </xf>
    <xf numFmtId="182" fontId="10" fillId="0" borderId="18" xfId="24" applyNumberFormat="1" applyFont="1" applyFill="1" applyBorder="1" applyAlignment="1">
      <alignment horizontal="right" vertical="center"/>
    </xf>
    <xf numFmtId="182" fontId="10" fillId="0" borderId="19" xfId="24" applyNumberFormat="1" applyFont="1" applyFill="1" applyBorder="1" applyAlignment="1">
      <alignment horizontal="right" vertical="center"/>
    </xf>
    <xf numFmtId="182" fontId="10" fillId="0" borderId="20" xfId="24" applyNumberFormat="1" applyFont="1" applyFill="1" applyBorder="1" applyAlignment="1">
      <alignment vertical="center"/>
    </xf>
    <xf numFmtId="182" fontId="10" fillId="0" borderId="19" xfId="24" applyNumberFormat="1" applyFont="1" applyFill="1" applyBorder="1" applyAlignment="1">
      <alignment vertical="center"/>
    </xf>
    <xf numFmtId="38" fontId="10" fillId="0" borderId="8" xfId="24" applyFont="1" applyFill="1" applyBorder="1" applyAlignment="1">
      <alignment horizontal="center" vertical="center" justifyLastLine="1"/>
    </xf>
    <xf numFmtId="38" fontId="10" fillId="0" borderId="8" xfId="24" quotePrefix="1" applyFont="1" applyFill="1" applyBorder="1" applyAlignment="1">
      <alignment horizontal="distributed" vertical="center"/>
    </xf>
    <xf numFmtId="38" fontId="10" fillId="0" borderId="8" xfId="24" applyFont="1" applyFill="1" applyBorder="1" applyAlignment="1">
      <alignment vertical="center" shrinkToFit="1"/>
    </xf>
    <xf numFmtId="38" fontId="10" fillId="0" borderId="10" xfId="24" applyFont="1" applyFill="1" applyBorder="1" applyAlignment="1">
      <alignment horizontal="distributed" vertical="center"/>
    </xf>
    <xf numFmtId="38" fontId="10" fillId="0" borderId="8" xfId="24" applyFont="1" applyFill="1" applyBorder="1" applyAlignment="1">
      <alignment horizontal="left" vertical="center" shrinkToFit="1"/>
    </xf>
    <xf numFmtId="38" fontId="10" fillId="0" borderId="10" xfId="24" applyFont="1" applyFill="1" applyBorder="1" applyAlignment="1">
      <alignment horizontal="distributed" vertical="center" wrapText="1"/>
    </xf>
    <xf numFmtId="38" fontId="10" fillId="0" borderId="8" xfId="24" applyFont="1" applyFill="1" applyBorder="1" applyAlignment="1">
      <alignment horizontal="distributed" vertical="center" justifyLastLine="1"/>
    </xf>
    <xf numFmtId="183" fontId="10" fillId="0" borderId="18" xfId="24" applyNumberFormat="1" applyFont="1" applyFill="1" applyBorder="1" applyAlignment="1">
      <alignment horizontal="right" vertical="center"/>
    </xf>
    <xf numFmtId="182" fontId="10" fillId="0" borderId="20" xfId="24" applyNumberFormat="1" applyFont="1" applyFill="1" applyBorder="1" applyAlignment="1">
      <alignment horizontal="right" vertical="center"/>
    </xf>
    <xf numFmtId="182" fontId="10" fillId="0" borderId="21" xfId="24" applyNumberFormat="1" applyFont="1" applyFill="1" applyBorder="1" applyAlignment="1">
      <alignment horizontal="right" vertical="center"/>
    </xf>
    <xf numFmtId="182" fontId="10" fillId="0" borderId="22" xfId="24" applyNumberFormat="1" applyFont="1" applyFill="1" applyBorder="1" applyAlignment="1">
      <alignment horizontal="right" vertical="center"/>
    </xf>
    <xf numFmtId="182" fontId="10" fillId="0" borderId="23" xfId="24" applyNumberFormat="1" applyFont="1" applyFill="1" applyBorder="1" applyAlignment="1">
      <alignment vertical="center"/>
    </xf>
    <xf numFmtId="182" fontId="10" fillId="0" borderId="22" xfId="24" applyNumberFormat="1" applyFont="1" applyFill="1" applyBorder="1" applyAlignment="1">
      <alignment vertical="center"/>
    </xf>
    <xf numFmtId="38" fontId="10" fillId="0" borderId="24" xfId="24" applyFont="1" applyFill="1" applyBorder="1" applyAlignment="1">
      <alignment horizontal="center" vertical="center" justifyLastLine="1"/>
    </xf>
    <xf numFmtId="38" fontId="10" fillId="0" borderId="25" xfId="24" applyFont="1" applyFill="1" applyBorder="1" applyAlignment="1">
      <alignment horizontal="center" vertical="center"/>
    </xf>
    <xf numFmtId="38" fontId="10" fillId="0" borderId="26" xfId="24" applyFont="1" applyFill="1" applyBorder="1" applyAlignment="1">
      <alignment horizontal="center" vertical="center"/>
    </xf>
    <xf numFmtId="38" fontId="10" fillId="0" borderId="27" xfId="24" applyFont="1" applyFill="1" applyBorder="1" applyAlignment="1">
      <alignment horizontal="center" vertical="center"/>
    </xf>
    <xf numFmtId="38" fontId="10" fillId="0" borderId="28" xfId="24" applyFont="1" applyFill="1" applyBorder="1" applyAlignment="1">
      <alignment horizontal="center" vertical="center"/>
    </xf>
    <xf numFmtId="38" fontId="10" fillId="0" borderId="29" xfId="24"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30" applyFont="1" applyAlignment="1">
      <alignment vertical="center"/>
    </xf>
    <xf numFmtId="0" fontId="10" fillId="0" borderId="0" xfId="30" applyFont="1" applyFill="1" applyAlignment="1">
      <alignment vertical="center"/>
    </xf>
    <xf numFmtId="184" fontId="10" fillId="0" borderId="0" xfId="30" applyNumberFormat="1" applyFont="1" applyFill="1" applyBorder="1" applyAlignment="1">
      <alignment vertical="center"/>
    </xf>
    <xf numFmtId="184" fontId="10" fillId="0" borderId="0" xfId="30" applyNumberFormat="1" applyFont="1" applyFill="1" applyBorder="1" applyAlignment="1">
      <alignment horizontal="right" vertical="center"/>
    </xf>
    <xf numFmtId="0" fontId="10" fillId="0" borderId="0" xfId="30" applyFont="1" applyFill="1" applyBorder="1" applyAlignment="1">
      <alignment horizontal="left" vertical="center"/>
    </xf>
    <xf numFmtId="184" fontId="10" fillId="0" borderId="0" xfId="30" applyNumberFormat="1" applyFont="1" applyFill="1" applyBorder="1">
      <alignment vertical="center"/>
    </xf>
    <xf numFmtId="0" fontId="10" fillId="0" borderId="0" xfId="30" applyFont="1" applyFill="1" applyBorder="1" applyAlignment="1">
      <alignment vertical="center"/>
    </xf>
    <xf numFmtId="185" fontId="10" fillId="0" borderId="14" xfId="30" applyNumberFormat="1" applyFont="1" applyFill="1" applyBorder="1" applyAlignment="1">
      <alignment vertical="center"/>
    </xf>
    <xf numFmtId="185" fontId="10" fillId="0" borderId="12" xfId="30" applyNumberFormat="1" applyFont="1" applyFill="1" applyBorder="1" applyAlignment="1">
      <alignment vertical="center"/>
    </xf>
    <xf numFmtId="185" fontId="10" fillId="0" borderId="11" xfId="30" applyNumberFormat="1" applyFont="1" applyFill="1" applyBorder="1" applyAlignment="1">
      <alignment horizontal="right" vertical="center"/>
    </xf>
    <xf numFmtId="49" fontId="10" fillId="0" borderId="11" xfId="30" applyNumberFormat="1" applyFont="1" applyFill="1" applyBorder="1" applyAlignment="1">
      <alignment horizontal="center" vertical="center"/>
    </xf>
    <xf numFmtId="185" fontId="10" fillId="0" borderId="13" xfId="30" applyNumberFormat="1" applyFont="1" applyFill="1" applyBorder="1" applyAlignment="1">
      <alignment vertical="center"/>
    </xf>
    <xf numFmtId="185" fontId="10" fillId="0" borderId="9" xfId="30" applyNumberFormat="1" applyFont="1" applyFill="1" applyBorder="1" applyAlignment="1">
      <alignment vertical="center"/>
    </xf>
    <xf numFmtId="185" fontId="10" fillId="0" borderId="8" xfId="30" applyNumberFormat="1" applyFont="1" applyFill="1" applyBorder="1" applyAlignment="1">
      <alignment horizontal="right" vertical="center"/>
    </xf>
    <xf numFmtId="49" fontId="10" fillId="0" borderId="8" xfId="30" applyNumberFormat="1" applyFont="1" applyFill="1" applyBorder="1" applyAlignment="1">
      <alignment horizontal="center" vertical="center"/>
    </xf>
    <xf numFmtId="0" fontId="10" fillId="0" borderId="8" xfId="30" applyFont="1" applyFill="1" applyBorder="1" applyAlignment="1">
      <alignment horizontal="center" vertical="center"/>
    </xf>
    <xf numFmtId="185" fontId="10" fillId="0" borderId="9" xfId="30" applyNumberFormat="1" applyFont="1" applyFill="1" applyBorder="1" applyAlignment="1">
      <alignment horizontal="right" vertical="center"/>
    </xf>
    <xf numFmtId="49" fontId="10" fillId="0" borderId="8" xfId="30" applyNumberFormat="1" applyFont="1" applyFill="1" applyBorder="1" applyAlignment="1">
      <alignment horizontal="left" vertical="center"/>
    </xf>
    <xf numFmtId="49" fontId="10" fillId="0" borderId="8" xfId="30" applyNumberFormat="1" applyFont="1" applyFill="1" applyBorder="1" applyAlignment="1">
      <alignment vertical="center"/>
    </xf>
    <xf numFmtId="185" fontId="10" fillId="0" borderId="30" xfId="30" applyNumberFormat="1" applyFont="1" applyFill="1" applyBorder="1" applyAlignment="1">
      <alignment vertical="center"/>
    </xf>
    <xf numFmtId="185" fontId="10" fillId="0" borderId="31" xfId="30" applyNumberFormat="1" applyFont="1" applyFill="1" applyBorder="1" applyAlignment="1">
      <alignment vertical="center"/>
    </xf>
    <xf numFmtId="185" fontId="10" fillId="0" borderId="32" xfId="30" applyNumberFormat="1" applyFont="1" applyFill="1" applyBorder="1" applyAlignment="1">
      <alignment horizontal="right" vertical="center"/>
    </xf>
    <xf numFmtId="0" fontId="10" fillId="0" borderId="32" xfId="30" applyFont="1" applyFill="1" applyBorder="1" applyAlignment="1">
      <alignment horizontal="center" vertical="center"/>
    </xf>
    <xf numFmtId="0" fontId="10" fillId="0" borderId="0" xfId="30" applyFont="1" applyFill="1" applyAlignment="1">
      <alignment horizontal="right" vertical="center"/>
    </xf>
    <xf numFmtId="0" fontId="10" fillId="4" borderId="0" xfId="30" applyFont="1" applyFill="1" applyAlignment="1">
      <alignment vertical="center"/>
    </xf>
    <xf numFmtId="0" fontId="6" fillId="0" borderId="0" xfId="0" applyFont="1"/>
    <xf numFmtId="0" fontId="10" fillId="0" borderId="0" xfId="0" applyFont="1"/>
    <xf numFmtId="0" fontId="10" fillId="0" borderId="0" xfId="0" applyFont="1" applyBorder="1" applyAlignment="1">
      <alignment vertical="center"/>
    </xf>
    <xf numFmtId="190" fontId="10" fillId="0" borderId="14" xfId="0" applyNumberFormat="1" applyFont="1" applyBorder="1" applyAlignment="1">
      <alignment vertical="center"/>
    </xf>
    <xf numFmtId="191" fontId="10" fillId="0" borderId="12" xfId="0" applyNumberFormat="1" applyFont="1" applyBorder="1" applyAlignment="1">
      <alignment vertical="center"/>
    </xf>
    <xf numFmtId="192" fontId="10" fillId="0" borderId="17" xfId="0" applyNumberFormat="1" applyFont="1" applyBorder="1" applyAlignment="1">
      <alignment vertical="center"/>
    </xf>
    <xf numFmtId="192" fontId="10" fillId="0" borderId="14" xfId="0" applyNumberFormat="1" applyFont="1" applyFill="1" applyBorder="1" applyAlignment="1">
      <alignment vertical="center"/>
    </xf>
    <xf numFmtId="192" fontId="10" fillId="0" borderId="11" xfId="0" applyNumberFormat="1" applyFont="1" applyBorder="1" applyAlignment="1">
      <alignment vertical="center"/>
    </xf>
    <xf numFmtId="192" fontId="10" fillId="0" borderId="12" xfId="0" applyNumberFormat="1" applyFont="1" applyBorder="1" applyAlignment="1">
      <alignment vertical="center"/>
    </xf>
    <xf numFmtId="192" fontId="10" fillId="0" borderId="14" xfId="0" applyNumberFormat="1" applyFont="1" applyBorder="1" applyAlignment="1">
      <alignment vertical="center"/>
    </xf>
    <xf numFmtId="49" fontId="10" fillId="0" borderId="11" xfId="0" quotePrefix="1" applyNumberFormat="1" applyFont="1" applyBorder="1" applyAlignment="1">
      <alignment horizontal="right" vertical="center"/>
    </xf>
    <xf numFmtId="190" fontId="10" fillId="0" borderId="30" xfId="0" applyNumberFormat="1" applyFont="1" applyBorder="1" applyAlignment="1">
      <alignment vertical="center"/>
    </xf>
    <xf numFmtId="191" fontId="10" fillId="0" borderId="9" xfId="0" applyNumberFormat="1" applyFont="1" applyBorder="1" applyAlignment="1">
      <alignment vertical="center"/>
    </xf>
    <xf numFmtId="191" fontId="10" fillId="0" borderId="31" xfId="0" applyNumberFormat="1" applyFont="1" applyBorder="1" applyAlignment="1">
      <alignment vertical="center"/>
    </xf>
    <xf numFmtId="192" fontId="10" fillId="0" borderId="33" xfId="0" applyNumberFormat="1" applyFont="1" applyBorder="1" applyAlignment="1">
      <alignment vertical="center"/>
    </xf>
    <xf numFmtId="192" fontId="10" fillId="0" borderId="30" xfId="0" applyNumberFormat="1" applyFont="1" applyFill="1" applyBorder="1" applyAlignment="1">
      <alignment vertical="center"/>
    </xf>
    <xf numFmtId="192" fontId="10" fillId="0" borderId="32" xfId="0" applyNumberFormat="1" applyFont="1" applyBorder="1" applyAlignment="1">
      <alignment vertical="center"/>
    </xf>
    <xf numFmtId="192" fontId="10" fillId="0" borderId="31" xfId="0" applyNumberFormat="1" applyFont="1" applyBorder="1" applyAlignment="1">
      <alignment vertical="center"/>
    </xf>
    <xf numFmtId="192" fontId="10" fillId="0" borderId="30" xfId="0" applyNumberFormat="1" applyFont="1" applyBorder="1" applyAlignment="1">
      <alignment vertical="center"/>
    </xf>
    <xf numFmtId="49" fontId="10" fillId="0" borderId="8" xfId="0" quotePrefix="1" applyNumberFormat="1" applyFont="1" applyBorder="1" applyAlignment="1">
      <alignment horizontal="right" vertical="center"/>
    </xf>
    <xf numFmtId="190" fontId="10" fillId="0" borderId="13" xfId="0" applyNumberFormat="1" applyFont="1" applyBorder="1" applyAlignment="1">
      <alignment vertical="center"/>
    </xf>
    <xf numFmtId="192" fontId="10" fillId="0" borderId="20" xfId="0" applyNumberFormat="1" applyFont="1" applyBorder="1" applyAlignment="1">
      <alignment vertical="center"/>
    </xf>
    <xf numFmtId="192" fontId="10" fillId="0" borderId="13" xfId="0" applyNumberFormat="1" applyFont="1" applyFill="1" applyBorder="1" applyAlignment="1">
      <alignment vertical="center"/>
    </xf>
    <xf numFmtId="192" fontId="10" fillId="0" borderId="8" xfId="0" applyNumberFormat="1" applyFont="1" applyBorder="1" applyAlignment="1">
      <alignment vertical="center"/>
    </xf>
    <xf numFmtId="192" fontId="10" fillId="0" borderId="9" xfId="0" applyNumberFormat="1" applyFont="1" applyBorder="1" applyAlignment="1">
      <alignment vertical="center"/>
    </xf>
    <xf numFmtId="192" fontId="10" fillId="0" borderId="13" xfId="0" applyNumberFormat="1" applyFont="1" applyBorder="1" applyAlignment="1">
      <alignment vertical="center"/>
    </xf>
    <xf numFmtId="0" fontId="10" fillId="0" borderId="8" xfId="0" applyFont="1" applyBorder="1" applyAlignment="1">
      <alignment horizontal="left" vertical="center"/>
    </xf>
    <xf numFmtId="0" fontId="10" fillId="0" borderId="24"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vertical="center"/>
    </xf>
    <xf numFmtId="0" fontId="27" fillId="0" borderId="0" xfId="0" applyFont="1" applyAlignment="1">
      <alignment vertical="center"/>
    </xf>
    <xf numFmtId="193" fontId="10" fillId="0" borderId="15" xfId="0" applyNumberFormat="1" applyFont="1" applyBorder="1" applyAlignment="1">
      <alignment vertical="center"/>
    </xf>
    <xf numFmtId="193" fontId="10" fillId="0" borderId="14" xfId="0" applyNumberFormat="1" applyFont="1" applyBorder="1" applyAlignment="1">
      <alignment vertical="center"/>
    </xf>
    <xf numFmtId="193" fontId="10" fillId="0" borderId="17" xfId="0" applyNumberFormat="1" applyFont="1" applyBorder="1" applyAlignment="1">
      <alignment vertical="center"/>
    </xf>
    <xf numFmtId="193" fontId="10" fillId="0" borderId="18" xfId="0" applyNumberFormat="1" applyFont="1" applyBorder="1" applyAlignment="1">
      <alignment vertical="center"/>
    </xf>
    <xf numFmtId="193" fontId="10" fillId="0" borderId="13" xfId="0" applyNumberFormat="1" applyFont="1" applyBorder="1" applyAlignment="1">
      <alignment vertical="center"/>
    </xf>
    <xf numFmtId="193" fontId="10" fillId="0" borderId="20" xfId="0" applyNumberFormat="1" applyFont="1" applyBorder="1" applyAlignment="1">
      <alignment vertical="center"/>
    </xf>
    <xf numFmtId="0" fontId="10" fillId="0" borderId="8" xfId="0" applyFont="1" applyBorder="1" applyAlignment="1">
      <alignment horizontal="right" vertical="center"/>
    </xf>
    <xf numFmtId="193" fontId="10" fillId="0" borderId="10" xfId="0" applyNumberFormat="1" applyFont="1" applyBorder="1" applyAlignment="1">
      <alignment vertical="center"/>
    </xf>
    <xf numFmtId="193" fontId="10" fillId="0" borderId="9" xfId="0" applyNumberFormat="1" applyFont="1" applyBorder="1" applyAlignment="1">
      <alignment vertical="center"/>
    </xf>
    <xf numFmtId="193" fontId="10" fillId="0" borderId="21" xfId="0" applyNumberFormat="1" applyFont="1" applyBorder="1" applyAlignment="1">
      <alignment vertical="center"/>
    </xf>
    <xf numFmtId="193" fontId="10" fillId="0" borderId="37" xfId="0" applyNumberFormat="1" applyFont="1" applyBorder="1" applyAlignment="1">
      <alignment vertical="center"/>
    </xf>
    <xf numFmtId="193" fontId="10" fillId="0" borderId="23" xfId="0" applyNumberFormat="1" applyFont="1" applyBorder="1" applyAlignment="1">
      <alignment vertical="center"/>
    </xf>
    <xf numFmtId="193" fontId="10" fillId="0" borderId="38" xfId="0" applyNumberFormat="1" applyFont="1" applyBorder="1" applyAlignment="1">
      <alignment vertical="center"/>
    </xf>
    <xf numFmtId="193" fontId="10" fillId="0" borderId="39" xfId="0" applyNumberFormat="1" applyFont="1" applyBorder="1" applyAlignment="1">
      <alignment vertical="center"/>
    </xf>
    <xf numFmtId="0" fontId="10" fillId="0" borderId="32" xfId="0" applyFont="1" applyBorder="1" applyAlignment="1">
      <alignment horizontal="center" vertical="center"/>
    </xf>
    <xf numFmtId="193" fontId="10" fillId="0" borderId="40" xfId="0" applyNumberFormat="1" applyFont="1" applyBorder="1" applyAlignment="1">
      <alignment horizontal="center" vertical="center"/>
    </xf>
    <xf numFmtId="193" fontId="10" fillId="0" borderId="41" xfId="0" quotePrefix="1" applyNumberFormat="1" applyFont="1" applyBorder="1" applyAlignment="1">
      <alignment horizontal="center" vertical="center" wrapText="1"/>
    </xf>
    <xf numFmtId="193" fontId="10" fillId="0" borderId="42" xfId="0" applyNumberFormat="1" applyFont="1" applyBorder="1" applyAlignment="1">
      <alignment horizontal="centerContinuous" vertical="center"/>
    </xf>
    <xf numFmtId="193" fontId="10" fillId="0" borderId="42" xfId="0" applyNumberFormat="1" applyFont="1" applyBorder="1" applyAlignment="1">
      <alignment horizontal="center" vertical="center"/>
    </xf>
    <xf numFmtId="193" fontId="10" fillId="0" borderId="43" xfId="0" quotePrefix="1" applyNumberFormat="1" applyFont="1" applyBorder="1" applyAlignment="1">
      <alignment horizontal="center" vertical="center" wrapText="1"/>
    </xf>
    <xf numFmtId="193" fontId="10" fillId="0" borderId="41" xfId="0" applyNumberFormat="1" applyFont="1" applyBorder="1" applyAlignment="1">
      <alignment horizontal="center" vertical="center" wrapText="1"/>
    </xf>
    <xf numFmtId="0" fontId="5" fillId="0" borderId="0" xfId="30">
      <alignment vertical="center"/>
    </xf>
    <xf numFmtId="0" fontId="10" fillId="0" borderId="0" xfId="30" applyFont="1">
      <alignment vertical="center"/>
    </xf>
    <xf numFmtId="43" fontId="10" fillId="0" borderId="14" xfId="35" applyNumberFormat="1" applyFont="1" applyFill="1" applyBorder="1" applyAlignment="1">
      <alignment vertical="center"/>
    </xf>
    <xf numFmtId="43" fontId="10" fillId="0" borderId="12" xfId="35" applyNumberFormat="1" applyFont="1" applyFill="1" applyBorder="1" applyAlignment="1">
      <alignment vertical="center"/>
    </xf>
    <xf numFmtId="0" fontId="10" fillId="0" borderId="11" xfId="35" applyFont="1" applyFill="1" applyBorder="1" applyAlignment="1">
      <alignment horizontal="right" vertical="center" indent="1"/>
    </xf>
    <xf numFmtId="43" fontId="10" fillId="0" borderId="13" xfId="35" applyNumberFormat="1" applyFont="1" applyFill="1" applyBorder="1" applyAlignment="1">
      <alignment vertical="center"/>
    </xf>
    <xf numFmtId="43" fontId="10" fillId="0" borderId="9" xfId="35" applyNumberFormat="1" applyFont="1" applyFill="1" applyBorder="1" applyAlignment="1">
      <alignment vertical="center"/>
    </xf>
    <xf numFmtId="0" fontId="10" fillId="0" borderId="8" xfId="35" applyFont="1" applyFill="1" applyBorder="1" applyAlignment="1">
      <alignment horizontal="right" vertical="center" indent="1"/>
    </xf>
    <xf numFmtId="0" fontId="10" fillId="0" borderId="8" xfId="35" applyFont="1" applyFill="1" applyBorder="1" applyAlignment="1">
      <alignment horizontal="center" vertical="center"/>
    </xf>
    <xf numFmtId="43" fontId="10" fillId="0" borderId="13" xfId="35" applyNumberFormat="1" applyFont="1" applyFill="1" applyBorder="1" applyAlignment="1">
      <alignment horizontal="right" vertical="center"/>
    </xf>
    <xf numFmtId="0" fontId="10" fillId="0" borderId="8" xfId="30" applyFont="1" applyBorder="1" applyAlignment="1">
      <alignment horizontal="center" vertical="center"/>
    </xf>
    <xf numFmtId="43" fontId="10" fillId="0" borderId="9" xfId="35" applyNumberFormat="1" applyFont="1" applyFill="1" applyBorder="1" applyAlignment="1">
      <alignment horizontal="right" vertical="center"/>
    </xf>
    <xf numFmtId="0" fontId="10" fillId="0" borderId="24" xfId="35" applyFont="1" applyFill="1" applyBorder="1" applyAlignment="1">
      <alignment horizontal="center" vertical="center"/>
    </xf>
    <xf numFmtId="0" fontId="10" fillId="0" borderId="44" xfId="35" applyFont="1" applyFill="1" applyBorder="1" applyAlignment="1">
      <alignment horizontal="center" vertical="center"/>
    </xf>
    <xf numFmtId="0" fontId="10" fillId="0" borderId="3" xfId="35" applyFont="1" applyFill="1" applyBorder="1" applyAlignment="1">
      <alignment horizontal="center" vertical="center"/>
    </xf>
    <xf numFmtId="49" fontId="10" fillId="0" borderId="3" xfId="35" applyNumberFormat="1" applyFont="1" applyFill="1" applyBorder="1" applyAlignment="1">
      <alignment horizontal="center" vertical="center" wrapText="1"/>
    </xf>
    <xf numFmtId="0" fontId="10" fillId="0" borderId="0" xfId="35" applyFont="1" applyFill="1"/>
    <xf numFmtId="49" fontId="29" fillId="0" borderId="0" xfId="36" applyNumberFormat="1" applyFont="1" applyFill="1"/>
    <xf numFmtId="0" fontId="10" fillId="0" borderId="0" xfId="35" applyFont="1" applyFill="1" applyAlignment="1">
      <alignment vertical="center"/>
    </xf>
    <xf numFmtId="0" fontId="10" fillId="0" borderId="0" xfId="35" applyFont="1" applyBorder="1" applyAlignment="1">
      <alignment vertical="center"/>
    </xf>
    <xf numFmtId="0" fontId="10" fillId="0" borderId="45" xfId="35" applyFont="1" applyBorder="1" applyAlignment="1">
      <alignment vertical="center"/>
    </xf>
    <xf numFmtId="194" fontId="10" fillId="0" borderId="14" xfId="35" applyNumberFormat="1" applyFont="1" applyBorder="1" applyAlignment="1">
      <alignment vertical="center"/>
    </xf>
    <xf numFmtId="194" fontId="10" fillId="0" borderId="9" xfId="35" applyNumberFormat="1" applyFont="1" applyBorder="1" applyAlignment="1">
      <alignment vertical="center"/>
    </xf>
    <xf numFmtId="195" fontId="10" fillId="0" borderId="12" xfId="35" applyNumberFormat="1" applyFont="1" applyBorder="1" applyAlignment="1">
      <alignment vertical="center"/>
    </xf>
    <xf numFmtId="0" fontId="10" fillId="0" borderId="10" xfId="35" applyFont="1" applyBorder="1" applyAlignment="1">
      <alignment horizontal="right" vertical="center" indent="1"/>
    </xf>
    <xf numFmtId="194" fontId="10" fillId="0" borderId="13" xfId="35" applyNumberFormat="1" applyFont="1" applyBorder="1" applyAlignment="1">
      <alignment vertical="center"/>
    </xf>
    <xf numFmtId="195" fontId="10" fillId="0" borderId="9" xfId="35" applyNumberFormat="1" applyFont="1" applyBorder="1" applyAlignment="1">
      <alignment vertical="center"/>
    </xf>
    <xf numFmtId="0" fontId="10" fillId="0" borderId="10" xfId="35" applyFont="1" applyBorder="1" applyAlignment="1">
      <alignment horizontal="center" vertical="center"/>
    </xf>
    <xf numFmtId="194" fontId="10" fillId="0" borderId="10" xfId="35" applyNumberFormat="1" applyFont="1" applyFill="1" applyBorder="1" applyAlignment="1">
      <alignment vertical="center"/>
    </xf>
    <xf numFmtId="194" fontId="10" fillId="0" borderId="9" xfId="35" applyNumberFormat="1" applyFont="1" applyFill="1" applyBorder="1" applyAlignment="1">
      <alignment vertical="center"/>
    </xf>
    <xf numFmtId="195" fontId="10" fillId="0" borderId="10" xfId="35" applyNumberFormat="1" applyFont="1" applyFill="1" applyBorder="1" applyAlignment="1">
      <alignment vertical="center"/>
    </xf>
    <xf numFmtId="195" fontId="10" fillId="0" borderId="9" xfId="35" applyNumberFormat="1" applyFont="1" applyFill="1" applyBorder="1" applyAlignment="1">
      <alignment vertical="center"/>
    </xf>
    <xf numFmtId="194" fontId="10" fillId="0" borderId="10" xfId="35" applyNumberFormat="1" applyFont="1" applyBorder="1" applyAlignment="1">
      <alignment vertical="center"/>
    </xf>
    <xf numFmtId="195" fontId="10" fillId="0" borderId="10" xfId="35" applyNumberFormat="1" applyFont="1" applyBorder="1" applyAlignment="1">
      <alignment vertical="center"/>
    </xf>
    <xf numFmtId="194" fontId="10" fillId="0" borderId="38" xfId="35" applyNumberFormat="1" applyFont="1" applyBorder="1" applyAlignment="1">
      <alignment vertical="center"/>
    </xf>
    <xf numFmtId="194" fontId="10" fillId="0" borderId="39" xfId="30" applyNumberFormat="1" applyFont="1" applyBorder="1" applyAlignment="1">
      <alignment horizontal="center" vertical="center"/>
    </xf>
    <xf numFmtId="0" fontId="10" fillId="0" borderId="10" xfId="35" applyFont="1" applyBorder="1" applyAlignment="1">
      <alignment horizontal="centerContinuous" vertical="center"/>
    </xf>
    <xf numFmtId="0" fontId="10" fillId="0" borderId="46" xfId="35" applyFont="1" applyFill="1" applyBorder="1" applyAlignment="1">
      <alignment horizontal="center" vertical="center"/>
    </xf>
    <xf numFmtId="0" fontId="10" fillId="0" borderId="28" xfId="35" applyFont="1" applyFill="1" applyBorder="1" applyAlignment="1">
      <alignment horizontal="center" vertical="center"/>
    </xf>
    <xf numFmtId="0" fontId="10" fillId="0" borderId="0" xfId="35" applyFont="1" applyFill="1" applyAlignment="1">
      <alignment horizontal="right" vertical="center"/>
    </xf>
    <xf numFmtId="0" fontId="2" fillId="0" borderId="0" xfId="32" applyFont="1" applyAlignment="1">
      <alignment vertical="center"/>
    </xf>
    <xf numFmtId="0" fontId="31" fillId="0" borderId="0" xfId="32" applyFont="1" applyAlignment="1">
      <alignment vertical="center"/>
    </xf>
    <xf numFmtId="0" fontId="37" fillId="0" borderId="0" xfId="32" applyFont="1" applyAlignment="1">
      <alignment horizontal="center" vertical="center"/>
    </xf>
    <xf numFmtId="0" fontId="2" fillId="0" borderId="0" xfId="32" applyFont="1" applyBorder="1" applyAlignment="1">
      <alignment vertical="center"/>
    </xf>
    <xf numFmtId="0" fontId="2" fillId="0" borderId="0" xfId="32" applyFont="1" applyAlignment="1">
      <alignment horizontal="center" vertical="center"/>
    </xf>
    <xf numFmtId="0" fontId="39" fillId="5" borderId="49" xfId="32" applyFont="1" applyFill="1" applyBorder="1" applyAlignment="1">
      <alignment horizontal="center" vertical="center"/>
    </xf>
    <xf numFmtId="0" fontId="40" fillId="6" borderId="64" xfId="20" applyNumberFormat="1" applyFont="1" applyFill="1" applyBorder="1" applyAlignment="1" applyProtection="1">
      <alignment horizontal="center" vertical="center" wrapText="1"/>
    </xf>
    <xf numFmtId="0" fontId="41" fillId="6" borderId="65" xfId="20" applyFont="1" applyFill="1" applyBorder="1" applyAlignment="1" applyProtection="1">
      <alignment vertical="center"/>
    </xf>
    <xf numFmtId="0" fontId="32" fillId="6" borderId="66" xfId="32" applyFont="1" applyFill="1" applyBorder="1" applyAlignment="1">
      <alignment horizontal="center" vertical="center"/>
    </xf>
    <xf numFmtId="0" fontId="40" fillId="6" borderId="64" xfId="20" applyNumberFormat="1" applyFont="1" applyFill="1" applyBorder="1" applyAlignment="1" applyProtection="1">
      <alignment horizontal="center" vertical="center"/>
    </xf>
    <xf numFmtId="0" fontId="40" fillId="6" borderId="67" xfId="20" applyNumberFormat="1" applyFont="1" applyFill="1" applyBorder="1" applyAlignment="1" applyProtection="1">
      <alignment horizontal="center" vertical="center"/>
    </xf>
    <xf numFmtId="0" fontId="41" fillId="6" borderId="68" xfId="20" applyFont="1" applyFill="1" applyBorder="1" applyAlignment="1" applyProtection="1">
      <alignment vertical="center" wrapText="1"/>
    </xf>
    <xf numFmtId="0" fontId="32" fillId="6" borderId="15" xfId="32" applyFont="1" applyFill="1" applyBorder="1" applyAlignment="1">
      <alignment horizontal="center" vertical="center"/>
    </xf>
    <xf numFmtId="0" fontId="38" fillId="0" borderId="0" xfId="32" applyFont="1" applyAlignment="1">
      <alignment horizontal="center" vertical="center"/>
    </xf>
    <xf numFmtId="0" fontId="39" fillId="5" borderId="51" xfId="32" applyFont="1" applyFill="1" applyBorder="1" applyAlignment="1">
      <alignment horizontal="center" vertical="center"/>
    </xf>
    <xf numFmtId="0" fontId="39" fillId="5" borderId="63" xfId="32" applyFont="1" applyFill="1" applyBorder="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38" fontId="10" fillId="0" borderId="10" xfId="24" applyFont="1" applyFill="1" applyBorder="1" applyAlignment="1">
      <alignment horizontal="distributed" vertical="center"/>
    </xf>
    <xf numFmtId="0" fontId="0" fillId="0" borderId="10" xfId="0" applyBorder="1" applyAlignment="1">
      <alignment vertical="center"/>
    </xf>
    <xf numFmtId="38" fontId="10" fillId="0" borderId="0" xfId="24" applyFont="1" applyAlignment="1">
      <alignment horizontal="left" vertical="center" wrapText="1"/>
    </xf>
    <xf numFmtId="0" fontId="14" fillId="0" borderId="0" xfId="0" applyFont="1" applyAlignment="1">
      <alignment vertical="center"/>
    </xf>
    <xf numFmtId="0" fontId="10" fillId="0" borderId="45" xfId="0" applyFont="1" applyFill="1" applyBorder="1" applyAlignment="1">
      <alignment vertical="center"/>
    </xf>
    <xf numFmtId="0" fontId="14" fillId="0" borderId="45" xfId="0" applyFont="1" applyBorder="1" applyAlignment="1">
      <alignment vertical="center"/>
    </xf>
    <xf numFmtId="0" fontId="10" fillId="0" borderId="0" xfId="0" applyFont="1" applyFill="1" applyAlignment="1">
      <alignment vertical="center"/>
    </xf>
    <xf numFmtId="38" fontId="10" fillId="0" borderId="0" xfId="24" applyFont="1" applyAlignment="1">
      <alignment horizontal="left" vertical="center"/>
    </xf>
    <xf numFmtId="38" fontId="10" fillId="0" borderId="53" xfId="24" applyFont="1" applyFill="1" applyBorder="1" applyAlignment="1">
      <alignment horizontal="distributed" vertical="center"/>
    </xf>
    <xf numFmtId="38" fontId="10" fillId="0" borderId="21" xfId="24" applyFont="1" applyFill="1" applyBorder="1" applyAlignment="1">
      <alignment horizontal="distributed" vertical="center"/>
    </xf>
    <xf numFmtId="38" fontId="10" fillId="0" borderId="50" xfId="24" applyFont="1" applyFill="1" applyBorder="1" applyAlignment="1">
      <alignment horizontal="distributed" vertical="center"/>
    </xf>
    <xf numFmtId="38" fontId="10" fillId="0" borderId="18" xfId="24" applyFont="1" applyFill="1" applyBorder="1" applyAlignment="1">
      <alignment horizontal="distributed" vertical="center"/>
    </xf>
    <xf numFmtId="38" fontId="10" fillId="0" borderId="10" xfId="24" applyFont="1" applyFill="1" applyBorder="1" applyAlignment="1">
      <alignment horizontal="distributed" vertical="center" wrapText="1"/>
    </xf>
    <xf numFmtId="0" fontId="0" fillId="0" borderId="10" xfId="0" applyBorder="1"/>
    <xf numFmtId="38" fontId="10" fillId="0" borderId="48" xfId="24" applyFont="1" applyFill="1" applyBorder="1" applyAlignment="1">
      <alignment horizontal="center" vertical="center"/>
    </xf>
    <xf numFmtId="38" fontId="10" fillId="0" borderId="49" xfId="24" applyFont="1" applyFill="1" applyBorder="1" applyAlignment="1">
      <alignment horizontal="center" vertical="center"/>
    </xf>
    <xf numFmtId="38" fontId="10" fillId="0" borderId="8" xfId="24" quotePrefix="1" applyFont="1" applyFill="1" applyBorder="1" applyAlignment="1">
      <alignment horizontal="distributed" vertical="center"/>
    </xf>
    <xf numFmtId="38" fontId="10" fillId="0" borderId="13" xfId="24" applyFont="1" applyFill="1" applyBorder="1" applyAlignment="1">
      <alignment horizontal="distributed" vertical="center"/>
    </xf>
    <xf numFmtId="38" fontId="10" fillId="0" borderId="10" xfId="24" quotePrefix="1" applyFont="1" applyFill="1" applyBorder="1" applyAlignment="1">
      <alignment horizontal="distributed" vertical="center"/>
    </xf>
    <xf numFmtId="38" fontId="10" fillId="0" borderId="47" xfId="24" applyFont="1" applyFill="1" applyBorder="1" applyAlignment="1">
      <alignment horizontal="center" vertical="center"/>
    </xf>
    <xf numFmtId="0" fontId="0" fillId="0" borderId="5" xfId="0" applyBorder="1" applyAlignment="1">
      <alignment horizontal="center" vertical="center"/>
    </xf>
    <xf numFmtId="0" fontId="9" fillId="0" borderId="0" xfId="0" applyFont="1" applyFill="1" applyBorder="1" applyAlignment="1">
      <alignment horizontal="center" vertical="center"/>
    </xf>
    <xf numFmtId="38" fontId="10" fillId="0" borderId="11" xfId="24" applyFont="1" applyFill="1" applyBorder="1" applyAlignment="1">
      <alignment horizontal="distributed" vertical="center"/>
    </xf>
    <xf numFmtId="38" fontId="10" fillId="0" borderId="14" xfId="24" applyFont="1" applyFill="1" applyBorder="1" applyAlignment="1">
      <alignment horizontal="distributed" vertical="center"/>
    </xf>
    <xf numFmtId="38" fontId="10" fillId="0" borderId="51" xfId="24" quotePrefix="1" applyFont="1" applyFill="1" applyBorder="1" applyAlignment="1">
      <alignment horizontal="center" vertical="center"/>
    </xf>
    <xf numFmtId="38" fontId="10" fillId="0" borderId="52" xfId="24" applyFont="1" applyFill="1" applyBorder="1" applyAlignment="1">
      <alignment horizontal="center" vertical="center"/>
    </xf>
    <xf numFmtId="38" fontId="10" fillId="0" borderId="25" xfId="24" applyFont="1" applyFill="1" applyBorder="1" applyAlignment="1">
      <alignment horizontal="center" vertical="center"/>
    </xf>
    <xf numFmtId="0" fontId="10" fillId="0" borderId="54" xfId="0" applyFont="1" applyBorder="1" applyAlignment="1">
      <alignment horizontal="center" vertical="center" wrapText="1"/>
    </xf>
    <xf numFmtId="0" fontId="0" fillId="0" borderId="29" xfId="0" applyBorder="1" applyAlignment="1">
      <alignment vertical="center"/>
    </xf>
    <xf numFmtId="0" fontId="0" fillId="0" borderId="0" xfId="0" applyAlignment="1">
      <alignment horizontal="center"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 xfId="0" applyFont="1" applyBorder="1" applyAlignment="1">
      <alignment horizontal="center" vertical="center"/>
    </xf>
    <xf numFmtId="0" fontId="10" fillId="0" borderId="55" xfId="0" applyFont="1" applyBorder="1" applyAlignment="1">
      <alignment horizontal="center" vertical="center"/>
    </xf>
    <xf numFmtId="0" fontId="10"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xf numFmtId="0" fontId="10" fillId="0" borderId="47" xfId="0" applyFont="1" applyBorder="1" applyAlignment="1">
      <alignment horizontal="center" vertical="center" wrapText="1"/>
    </xf>
    <xf numFmtId="0" fontId="10" fillId="0" borderId="44" xfId="0" applyFont="1" applyBorder="1" applyAlignment="1">
      <alignment horizontal="center" vertical="center" wrapText="1"/>
    </xf>
    <xf numFmtId="193" fontId="10" fillId="0" borderId="6" xfId="0" applyNumberFormat="1" applyFont="1" applyBorder="1" applyAlignment="1">
      <alignment horizontal="center" vertical="center" wrapText="1"/>
    </xf>
    <xf numFmtId="193" fontId="10" fillId="0" borderId="56" xfId="0" applyNumberFormat="1" applyFont="1" applyBorder="1" applyAlignment="1">
      <alignment horizontal="center" vertical="center" wrapText="1"/>
    </xf>
    <xf numFmtId="193" fontId="10" fillId="0" borderId="54" xfId="0" applyNumberFormat="1" applyFont="1" applyBorder="1" applyAlignment="1">
      <alignment horizontal="center" vertical="center" wrapText="1"/>
    </xf>
    <xf numFmtId="0" fontId="0" fillId="0" borderId="29" xfId="0" applyBorder="1" applyAlignment="1">
      <alignment horizontal="center" vertical="center"/>
    </xf>
    <xf numFmtId="0" fontId="0" fillId="0" borderId="45" xfId="0" applyBorder="1" applyAlignment="1">
      <alignment vertical="center"/>
    </xf>
    <xf numFmtId="49" fontId="10" fillId="0" borderId="5" xfId="35" applyNumberFormat="1" applyFont="1" applyFill="1" applyBorder="1" applyAlignment="1">
      <alignment horizontal="center" vertical="center"/>
    </xf>
    <xf numFmtId="49" fontId="10" fillId="0" borderId="55" xfId="35" applyNumberFormat="1" applyFont="1" applyFill="1" applyBorder="1" applyAlignment="1">
      <alignment horizontal="center" vertical="center"/>
    </xf>
    <xf numFmtId="49" fontId="9" fillId="0" borderId="0" xfId="36" applyNumberFormat="1" applyFont="1" applyFill="1" applyAlignment="1">
      <alignment horizontal="center" vertical="center"/>
    </xf>
    <xf numFmtId="0" fontId="9" fillId="0" borderId="0" xfId="30" applyFont="1" applyAlignment="1">
      <alignment horizontal="center" vertical="center"/>
    </xf>
    <xf numFmtId="0" fontId="10" fillId="0" borderId="47" xfId="35" applyFont="1" applyFill="1" applyBorder="1" applyAlignment="1">
      <alignment horizontal="center" vertical="center"/>
    </xf>
    <xf numFmtId="0" fontId="10" fillId="0" borderId="7" xfId="30" applyFont="1" applyBorder="1" applyAlignment="1">
      <alignment vertical="center"/>
    </xf>
    <xf numFmtId="0" fontId="10" fillId="0" borderId="0" xfId="35" applyFont="1" applyFill="1" applyBorder="1" applyAlignment="1">
      <alignment horizontal="justify" vertical="center" wrapText="1"/>
    </xf>
    <xf numFmtId="0" fontId="10" fillId="0" borderId="0" xfId="30" applyFont="1" applyAlignment="1">
      <alignment horizontal="justify" vertical="center"/>
    </xf>
    <xf numFmtId="0" fontId="10" fillId="0" borderId="0" xfId="30" applyFont="1" applyAlignment="1">
      <alignment vertical="center"/>
    </xf>
    <xf numFmtId="49" fontId="10" fillId="0" borderId="0" xfId="35" applyNumberFormat="1" applyFont="1" applyFill="1" applyBorder="1" applyAlignment="1">
      <alignment vertical="center" shrinkToFit="1"/>
    </xf>
    <xf numFmtId="0" fontId="10" fillId="0" borderId="0" xfId="35" applyFont="1" applyBorder="1" applyAlignment="1">
      <alignment vertical="center" shrinkToFit="1"/>
    </xf>
    <xf numFmtId="49" fontId="10" fillId="0" borderId="45" xfId="35" applyNumberFormat="1" applyFont="1" applyFill="1" applyBorder="1" applyAlignment="1">
      <alignment horizontal="left" vertical="center"/>
    </xf>
    <xf numFmtId="0" fontId="10" fillId="0" borderId="45" xfId="35" applyFont="1" applyFill="1" applyBorder="1" applyAlignment="1">
      <alignment vertical="center"/>
    </xf>
    <xf numFmtId="0" fontId="10" fillId="0" borderId="5" xfId="35" applyFont="1" applyFill="1" applyBorder="1" applyAlignment="1">
      <alignment horizontal="center" vertical="center"/>
    </xf>
    <xf numFmtId="0" fontId="10" fillId="0" borderId="7" xfId="35" applyFont="1" applyFill="1" applyBorder="1" applyAlignment="1">
      <alignment horizontal="center" vertical="center"/>
    </xf>
    <xf numFmtId="49" fontId="10" fillId="0" borderId="45" xfId="35" applyNumberFormat="1" applyFont="1" applyFill="1" applyBorder="1" applyAlignment="1">
      <alignment horizontal="center" vertical="center"/>
    </xf>
    <xf numFmtId="49" fontId="10" fillId="0" borderId="46" xfId="35" applyNumberFormat="1" applyFont="1" applyFill="1" applyBorder="1" applyAlignment="1">
      <alignment horizontal="center" vertical="center"/>
    </xf>
    <xf numFmtId="0" fontId="10" fillId="0" borderId="61" xfId="30" applyFont="1" applyFill="1" applyBorder="1" applyAlignment="1">
      <alignment horizontal="center" vertical="center" wrapText="1"/>
    </xf>
    <xf numFmtId="0" fontId="10" fillId="0" borderId="13" xfId="30" applyFont="1" applyFill="1" applyBorder="1" applyAlignment="1">
      <alignment horizontal="center" vertical="center" wrapText="1"/>
    </xf>
    <xf numFmtId="0" fontId="10" fillId="0" borderId="62" xfId="30" applyFont="1" applyFill="1" applyBorder="1" applyAlignment="1">
      <alignment horizontal="center" vertical="center" wrapText="1"/>
    </xf>
    <xf numFmtId="0" fontId="10" fillId="0" borderId="57" xfId="30" applyFont="1" applyFill="1" applyBorder="1" applyAlignment="1">
      <alignment horizontal="center" vertical="center" wrapText="1"/>
    </xf>
    <xf numFmtId="0" fontId="10" fillId="0" borderId="8" xfId="30" applyFont="1" applyFill="1" applyBorder="1" applyAlignment="1">
      <alignment horizontal="center" vertical="center" wrapText="1"/>
    </xf>
    <xf numFmtId="0" fontId="10" fillId="0" borderId="58" xfId="30" applyFont="1" applyFill="1" applyBorder="1" applyAlignment="1">
      <alignment horizontal="center" vertical="center" wrapText="1"/>
    </xf>
    <xf numFmtId="0" fontId="10" fillId="0" borderId="59" xfId="30" applyFont="1" applyFill="1" applyBorder="1" applyAlignment="1">
      <alignment horizontal="center" vertical="center" wrapText="1"/>
    </xf>
    <xf numFmtId="0" fontId="10" fillId="0" borderId="9" xfId="30" applyFont="1" applyFill="1" applyBorder="1" applyAlignment="1">
      <alignment horizontal="center" vertical="center" wrapText="1"/>
    </xf>
    <xf numFmtId="0" fontId="10" fillId="0" borderId="60" xfId="30" applyFont="1" applyFill="1" applyBorder="1" applyAlignment="1">
      <alignment horizontal="center" vertical="center" wrapText="1"/>
    </xf>
    <xf numFmtId="0" fontId="9" fillId="0" borderId="0" xfId="30" applyFont="1" applyFill="1" applyAlignment="1">
      <alignment horizontal="right" vertical="center"/>
    </xf>
    <xf numFmtId="0" fontId="10" fillId="0" borderId="57" xfId="30" applyFont="1" applyFill="1" applyBorder="1" applyAlignment="1">
      <alignment horizontal="center" vertical="center"/>
    </xf>
    <xf numFmtId="0" fontId="5" fillId="0" borderId="8" xfId="30" applyBorder="1" applyAlignment="1">
      <alignment horizontal="center" vertical="center"/>
    </xf>
    <xf numFmtId="0" fontId="5" fillId="0" borderId="58" xfId="30" applyBorder="1" applyAlignment="1">
      <alignment horizontal="center" vertical="center"/>
    </xf>
    <xf numFmtId="0" fontId="9" fillId="0" borderId="0" xfId="30" applyFont="1" applyFill="1" applyAlignment="1">
      <alignment vertical="center"/>
    </xf>
  </cellXfs>
  <cellStyles count="38">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ハイパーリンク" xfId="20" builtinId="8"/>
    <cellStyle name="ハイパーリンク 2" xfId="21"/>
    <cellStyle name="桁蟻唇Ｆ [0.00]_１１月・格表" xfId="22"/>
    <cellStyle name="桁蟻唇Ｆ_１１月・格表" xfId="23"/>
    <cellStyle name="桁区切り" xfId="24" builtinId="6"/>
    <cellStyle name="桁区切り 2" xfId="25"/>
    <cellStyle name="桁区切り 3" xfId="26"/>
    <cellStyle name="桁区切り 4" xfId="27"/>
    <cellStyle name="脱浦 [0.00]_１１月・格表" xfId="28"/>
    <cellStyle name="脱浦_１１月・格表" xfId="29"/>
    <cellStyle name="標準" xfId="0" builtinId="0"/>
    <cellStyle name="標準 2" xfId="30"/>
    <cellStyle name="標準 3" xfId="31"/>
    <cellStyle name="標準 3 2" xfId="32"/>
    <cellStyle name="標準 4" xfId="33"/>
    <cellStyle name="標準 5" xfId="34"/>
    <cellStyle name="標準_Sheet1" xfId="35"/>
    <cellStyle name="標準_公共工事" xfId="36"/>
    <cellStyle name="磨葬e義"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26</xdr:row>
      <xdr:rowOff>123825</xdr:rowOff>
    </xdr:from>
    <xdr:to>
      <xdr:col>6</xdr:col>
      <xdr:colOff>247650</xdr:colOff>
      <xdr:row>27</xdr:row>
      <xdr:rowOff>161925</xdr:rowOff>
    </xdr:to>
    <xdr:sp macro="" textlink="">
      <xdr:nvSpPr>
        <xdr:cNvPr id="2050" name="Text Box 1"/>
        <xdr:cNvSpPr txBox="1">
          <a:spLocks noChangeArrowheads="1"/>
        </xdr:cNvSpPr>
      </xdr:nvSpPr>
      <xdr:spPr bwMode="auto">
        <a:xfrm>
          <a:off x="3133725" y="9077325"/>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1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年度   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1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資料：佐賀公共職業安定所</a:t>
          </a:r>
        </a:p>
        <a:p>
          <a:pPr algn="l" rtl="0">
            <a:defRPr sz="1000"/>
          </a:pPr>
          <a:r>
            <a:rPr lang="ja-JP" altLang="en-US" sz="1100" b="0" i="0" u="none" strike="noStrike" baseline="0">
              <a:solidFill>
                <a:srgbClr val="000000"/>
              </a:solidFill>
              <a:latin typeface="明朝"/>
            </a:rPr>
            <a:t>注）数値は佐賀市，佐賀郡の分　　新規学卒を除きパートを含む</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5" name="テキスト 18"/>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昭和６１年４月１日男女雇用機会均等法施行にともない，男女共</a:t>
          </a:r>
        </a:p>
        <a:p>
          <a:pPr algn="l" rtl="0">
            <a:defRPr sz="1000"/>
          </a:pPr>
          <a:r>
            <a:rPr lang="ja-JP" altLang="en-US" sz="1100" b="0" i="0" u="none" strike="noStrike" baseline="0">
              <a:solidFill>
                <a:srgbClr val="000000"/>
              </a:solidFill>
              <a:latin typeface="明朝"/>
            </a:rPr>
            <a:t>  用求人新設</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テキスト 1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就職率＝</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テキスト 2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×100</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8"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mu/Documents/&#32113;&#35336;&#65411;&#65438;&#65392;&#65408;HP&#65420;&#65383;&#65394;&#65433;&#20877;&#32232;&#38598;/&#20877;&#32232;&#38598;/H21(&#32232;&#38598;&#23436;&#20102;)/Excel2003/103&#27700;&#36947;&#12398;&#38656;&#35201;&#29366;&#2784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用途別使用水量状H17"/>
      <sheetName val="用途別使用水量状況（つづき）④"/>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3"/>
  <sheetViews>
    <sheetView showGridLines="0" tabSelected="1" workbookViewId="0"/>
  </sheetViews>
  <sheetFormatPr defaultRowHeight="13.5"/>
  <cols>
    <col min="1" max="1" width="5.625" style="178" customWidth="1"/>
    <col min="2" max="2" width="7.625" style="178" customWidth="1"/>
    <col min="3" max="3" width="71.625" style="178" customWidth="1"/>
    <col min="4" max="4" width="22.375" style="182" customWidth="1"/>
    <col min="5" max="5" width="15.625" style="178" customWidth="1"/>
    <col min="6" max="16384" width="9" style="178"/>
  </cols>
  <sheetData>
    <row r="1" spans="1:4" ht="30" customHeight="1">
      <c r="B1" s="191" t="s">
        <v>206</v>
      </c>
      <c r="C1" s="191"/>
      <c r="D1" s="191"/>
    </row>
    <row r="2" spans="1:4" ht="30" customHeight="1">
      <c r="B2" s="191" t="s">
        <v>202</v>
      </c>
      <c r="C2" s="191"/>
      <c r="D2" s="191"/>
    </row>
    <row r="3" spans="1:4" ht="30" customHeight="1" thickBot="1">
      <c r="B3" s="179" t="s">
        <v>203</v>
      </c>
      <c r="C3" s="180"/>
      <c r="D3" s="180"/>
    </row>
    <row r="4" spans="1:4" ht="30" customHeight="1">
      <c r="A4" s="181"/>
      <c r="B4" s="192" t="s">
        <v>204</v>
      </c>
      <c r="C4" s="193"/>
      <c r="D4" s="183" t="s">
        <v>205</v>
      </c>
    </row>
    <row r="5" spans="1:4" ht="35.1" customHeight="1">
      <c r="A5" s="181"/>
      <c r="B5" s="184" t="str">
        <f>HYPERLINK("#"&amp;"161"&amp;"!A1","161")</f>
        <v>161</v>
      </c>
      <c r="C5" s="185" t="str">
        <f>HYPERLINK("#"&amp;"161"&amp;"!A1","市民相談利用状況")</f>
        <v>市民相談利用状況</v>
      </c>
      <c r="D5" s="186" t="s">
        <v>207</v>
      </c>
    </row>
    <row r="6" spans="1:4" ht="35.1" customHeight="1">
      <c r="A6" s="181"/>
      <c r="B6" s="187" t="str">
        <f>HYPERLINK("#"&amp;"162"&amp;"!A1","162")</f>
        <v>162</v>
      </c>
      <c r="C6" s="185" t="str">
        <f>HYPERLINK("#"&amp;"162"&amp;"!A1","産業別組合数及び組合員数")</f>
        <v>産業別組合数及び組合員数</v>
      </c>
      <c r="D6" s="186" t="s">
        <v>208</v>
      </c>
    </row>
    <row r="7" spans="1:4" ht="35.1" customHeight="1">
      <c r="A7" s="181"/>
      <c r="B7" s="187" t="str">
        <f>HYPERLINK("#"&amp;"163"&amp;"!A1","163")</f>
        <v>163</v>
      </c>
      <c r="C7" s="185" t="str">
        <f>HYPERLINK("#"&amp;"163"&amp;"!A1","一般職業紹介状況")</f>
        <v>一般職業紹介状況</v>
      </c>
      <c r="D7" s="186" t="s">
        <v>207</v>
      </c>
    </row>
    <row r="8" spans="1:4" ht="35.1" customHeight="1">
      <c r="A8" s="181"/>
      <c r="B8" s="187" t="str">
        <f>HYPERLINK("#"&amp;"164"&amp;"!A1","164")</f>
        <v>164</v>
      </c>
      <c r="C8" s="185" t="str">
        <f>HYPERLINK("#"&amp;"164"&amp;"!A1","日雇就労状況")</f>
        <v>日雇就労状況</v>
      </c>
      <c r="D8" s="186" t="s">
        <v>207</v>
      </c>
    </row>
    <row r="9" spans="1:4" ht="35.1" customHeight="1">
      <c r="A9" s="181"/>
      <c r="B9" s="187" t="str">
        <f>HYPERLINK("#"&amp;"165"&amp;"!A1","165")</f>
        <v>165</v>
      </c>
      <c r="C9" s="185" t="str">
        <f>HYPERLINK("#"&amp;"165"&amp;"!A1","有効求人倍率")</f>
        <v>有効求人倍率</v>
      </c>
      <c r="D9" s="186" t="s">
        <v>209</v>
      </c>
    </row>
    <row r="10" spans="1:4" ht="35.1" customHeight="1">
      <c r="A10" s="181"/>
      <c r="B10" s="187" t="str">
        <f>HYPERLINK("#"&amp;"166"&amp;"!A1","166")</f>
        <v>166</v>
      </c>
      <c r="C10" s="185" t="str">
        <f>HYPERLINK("#"&amp;"166"&amp;"!A1","所定外労働時間数（佐賀県内）")</f>
        <v>所定外労働時間数（佐賀県内）</v>
      </c>
      <c r="D10" s="186" t="s">
        <v>210</v>
      </c>
    </row>
    <row r="11" spans="1:4" ht="35.1" customHeight="1" thickBot="1">
      <c r="A11" s="181"/>
      <c r="B11" s="188" t="str">
        <f>HYPERLINK("#"&amp;"167"&amp;"!A1","167")</f>
        <v>167</v>
      </c>
      <c r="C11" s="189" t="str">
        <f>HYPERLINK("#"&amp;"167"&amp;"!A1","産業別名目賃金指数(佐賀県内)")</f>
        <v>産業別名目賃金指数(佐賀県内)</v>
      </c>
      <c r="D11" s="190" t="s">
        <v>208</v>
      </c>
    </row>
    <row r="12" spans="1:4" ht="30" customHeight="1"/>
    <row r="13" spans="1:4" ht="30" customHeight="1"/>
  </sheetData>
  <sheetProtection password="D7EC" sheet="1" objects="1" scenarios="1"/>
  <mergeCells count="3">
    <mergeCell ref="B1:D1"/>
    <mergeCell ref="B2:D2"/>
    <mergeCell ref="B4:C4"/>
  </mergeCells>
  <phoneticPr fontId="3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51"/>
  <sheetViews>
    <sheetView showGridLines="0" workbookViewId="0"/>
  </sheetViews>
  <sheetFormatPr defaultRowHeight="13.5"/>
  <cols>
    <col min="1" max="1" width="10.625" style="1" customWidth="1"/>
    <col min="2" max="2" width="9" style="1"/>
    <col min="3" max="4" width="8.125" style="1" customWidth="1"/>
    <col min="5" max="6" width="7.25" style="1" customWidth="1"/>
    <col min="7" max="9" width="8.125" style="1" customWidth="1"/>
    <col min="10" max="10" width="9" style="1"/>
    <col min="11" max="11" width="8.125" style="2" customWidth="1"/>
    <col min="12" max="16384" width="9" style="1"/>
  </cols>
  <sheetData>
    <row r="1" spans="1:12" s="2" customFormat="1"/>
    <row r="2" spans="1:12" s="20" customFormat="1" ht="30" customHeight="1">
      <c r="A2" s="196" t="s">
        <v>17</v>
      </c>
      <c r="B2" s="196"/>
      <c r="C2" s="196"/>
      <c r="D2" s="196"/>
      <c r="E2" s="196"/>
      <c r="F2" s="196"/>
      <c r="G2" s="196"/>
      <c r="H2" s="196"/>
      <c r="I2" s="196"/>
      <c r="J2" s="196"/>
      <c r="K2" s="196"/>
    </row>
    <row r="3" spans="1:12" s="6" customFormat="1" ht="13.5" customHeight="1"/>
    <row r="4" spans="1:12" ht="22.5" customHeight="1">
      <c r="A4" s="194" t="s">
        <v>29</v>
      </c>
      <c r="B4" s="195"/>
      <c r="C4" s="195"/>
      <c r="D4" s="195"/>
      <c r="E4" s="195"/>
      <c r="F4" s="195"/>
      <c r="G4" s="195"/>
      <c r="H4" s="195"/>
      <c r="I4" s="195"/>
      <c r="J4" s="195"/>
      <c r="K4" s="195"/>
    </row>
    <row r="5" spans="1:12" s="8" customFormat="1" ht="13.5" customHeight="1" thickBot="1">
      <c r="A5" s="7"/>
      <c r="B5" s="7"/>
      <c r="C5" s="7"/>
      <c r="D5" s="7"/>
      <c r="E5" s="7"/>
      <c r="F5" s="7"/>
      <c r="G5" s="7"/>
      <c r="H5" s="7"/>
      <c r="I5" s="7"/>
      <c r="J5" s="7"/>
      <c r="K5" s="7"/>
    </row>
    <row r="6" spans="1:12" s="8" customFormat="1" ht="45" customHeight="1">
      <c r="A6" s="9" t="s">
        <v>0</v>
      </c>
      <c r="B6" s="10" t="s">
        <v>1</v>
      </c>
      <c r="C6" s="11" t="s">
        <v>23</v>
      </c>
      <c r="D6" s="11" t="s">
        <v>24</v>
      </c>
      <c r="E6" s="11" t="s">
        <v>3</v>
      </c>
      <c r="F6" s="11" t="s">
        <v>19</v>
      </c>
      <c r="G6" s="11" t="s">
        <v>20</v>
      </c>
      <c r="H6" s="11" t="s">
        <v>25</v>
      </c>
      <c r="I6" s="10" t="s">
        <v>21</v>
      </c>
      <c r="J6" s="11" t="s">
        <v>18</v>
      </c>
      <c r="K6" s="12" t="s">
        <v>22</v>
      </c>
    </row>
    <row r="7" spans="1:12" s="8" customFormat="1" ht="27" customHeight="1">
      <c r="A7" s="13" t="s">
        <v>26</v>
      </c>
      <c r="B7" s="25" t="s">
        <v>30</v>
      </c>
      <c r="C7" s="14">
        <v>430</v>
      </c>
      <c r="D7" s="14">
        <v>119</v>
      </c>
      <c r="E7" s="14">
        <v>64</v>
      </c>
      <c r="F7" s="14">
        <v>47</v>
      </c>
      <c r="G7" s="14">
        <v>8</v>
      </c>
      <c r="H7" s="14">
        <v>6</v>
      </c>
      <c r="I7" s="14">
        <v>683</v>
      </c>
      <c r="J7" s="14">
        <v>58432</v>
      </c>
      <c r="K7" s="15" t="s">
        <v>4</v>
      </c>
    </row>
    <row r="8" spans="1:12" s="8" customFormat="1" ht="27" customHeight="1">
      <c r="A8" s="13">
        <v>18</v>
      </c>
      <c r="B8" s="25" t="s">
        <v>31</v>
      </c>
      <c r="C8" s="14">
        <v>433</v>
      </c>
      <c r="D8" s="14">
        <v>189</v>
      </c>
      <c r="E8" s="14">
        <v>64</v>
      </c>
      <c r="F8" s="14">
        <v>43</v>
      </c>
      <c r="G8" s="14">
        <v>10</v>
      </c>
      <c r="H8" s="14">
        <v>6</v>
      </c>
      <c r="I8" s="14">
        <v>2446</v>
      </c>
      <c r="J8" s="14">
        <v>62264</v>
      </c>
      <c r="K8" s="15" t="s">
        <v>5</v>
      </c>
    </row>
    <row r="9" spans="1:12" s="8" customFormat="1" ht="27" customHeight="1">
      <c r="A9" s="13">
        <v>19</v>
      </c>
      <c r="B9" s="25" t="s">
        <v>32</v>
      </c>
      <c r="C9" s="14">
        <v>423</v>
      </c>
      <c r="D9" s="14">
        <v>131</v>
      </c>
      <c r="E9" s="14">
        <v>60</v>
      </c>
      <c r="F9" s="14">
        <v>43</v>
      </c>
      <c r="G9" s="14">
        <v>16</v>
      </c>
      <c r="H9" s="14">
        <v>1</v>
      </c>
      <c r="I9" s="14">
        <v>2259</v>
      </c>
      <c r="J9" s="14">
        <v>76524</v>
      </c>
      <c r="K9" s="15">
        <v>4542</v>
      </c>
    </row>
    <row r="10" spans="1:12" s="8" customFormat="1" ht="27" customHeight="1">
      <c r="A10" s="13">
        <v>20</v>
      </c>
      <c r="B10" s="14" t="s">
        <v>33</v>
      </c>
      <c r="C10" s="14">
        <v>441</v>
      </c>
      <c r="D10" s="14">
        <v>120</v>
      </c>
      <c r="E10" s="14">
        <v>69</v>
      </c>
      <c r="F10" s="14">
        <v>37</v>
      </c>
      <c r="G10" s="14">
        <v>20</v>
      </c>
      <c r="H10" s="14">
        <v>2</v>
      </c>
      <c r="I10" s="14">
        <v>3023</v>
      </c>
      <c r="J10" s="14">
        <v>73560</v>
      </c>
      <c r="K10" s="21">
        <v>4607</v>
      </c>
    </row>
    <row r="11" spans="1:12" s="8" customFormat="1" ht="27" customHeight="1">
      <c r="A11" s="13">
        <v>21</v>
      </c>
      <c r="B11" s="23" t="s">
        <v>34</v>
      </c>
      <c r="C11" s="14">
        <v>486</v>
      </c>
      <c r="D11" s="14">
        <v>110</v>
      </c>
      <c r="E11" s="14">
        <v>71</v>
      </c>
      <c r="F11" s="14">
        <v>39</v>
      </c>
      <c r="G11" s="14">
        <v>7</v>
      </c>
      <c r="H11" s="14">
        <v>6</v>
      </c>
      <c r="I11" s="14">
        <v>3377</v>
      </c>
      <c r="J11" s="14">
        <v>74766</v>
      </c>
      <c r="K11" s="21">
        <v>4425</v>
      </c>
      <c r="L11" s="26"/>
    </row>
    <row r="12" spans="1:12" s="8" customFormat="1" ht="27" customHeight="1">
      <c r="A12" s="16" t="s">
        <v>27</v>
      </c>
      <c r="B12" s="14">
        <v>8924</v>
      </c>
      <c r="C12" s="14">
        <v>45</v>
      </c>
      <c r="D12" s="14">
        <v>9</v>
      </c>
      <c r="E12" s="14">
        <v>6</v>
      </c>
      <c r="F12" s="14">
        <v>2</v>
      </c>
      <c r="G12" s="23">
        <v>0</v>
      </c>
      <c r="H12" s="23">
        <v>1</v>
      </c>
      <c r="I12" s="14">
        <v>286</v>
      </c>
      <c r="J12" s="14">
        <v>8184</v>
      </c>
      <c r="K12" s="21">
        <v>391</v>
      </c>
      <c r="L12" s="26"/>
    </row>
    <row r="13" spans="1:12" s="8" customFormat="1" ht="27" customHeight="1">
      <c r="A13" s="16" t="s">
        <v>7</v>
      </c>
      <c r="B13" s="14">
        <v>6459</v>
      </c>
      <c r="C13" s="14">
        <v>34</v>
      </c>
      <c r="D13" s="14">
        <v>8</v>
      </c>
      <c r="E13" s="14">
        <v>4</v>
      </c>
      <c r="F13" s="14">
        <v>4</v>
      </c>
      <c r="G13" s="23">
        <v>0</v>
      </c>
      <c r="H13" s="23">
        <v>0</v>
      </c>
      <c r="I13" s="14">
        <v>272</v>
      </c>
      <c r="J13" s="14">
        <v>5828</v>
      </c>
      <c r="K13" s="21">
        <v>309</v>
      </c>
      <c r="L13" s="26"/>
    </row>
    <row r="14" spans="1:12" s="8" customFormat="1" ht="27" customHeight="1">
      <c r="A14" s="16" t="s">
        <v>8</v>
      </c>
      <c r="B14" s="14">
        <v>8543</v>
      </c>
      <c r="C14" s="14">
        <v>34</v>
      </c>
      <c r="D14" s="14">
        <v>18</v>
      </c>
      <c r="E14" s="14">
        <v>7</v>
      </c>
      <c r="F14" s="14">
        <v>2</v>
      </c>
      <c r="G14" s="14">
        <v>1</v>
      </c>
      <c r="H14" s="23">
        <v>0</v>
      </c>
      <c r="I14" s="14">
        <v>331</v>
      </c>
      <c r="J14" s="14">
        <v>7786</v>
      </c>
      <c r="K14" s="21">
        <v>364</v>
      </c>
      <c r="L14" s="26"/>
    </row>
    <row r="15" spans="1:12" s="8" customFormat="1" ht="27" customHeight="1">
      <c r="A15" s="16" t="s">
        <v>9</v>
      </c>
      <c r="B15" s="14">
        <v>7575</v>
      </c>
      <c r="C15" s="14">
        <v>50</v>
      </c>
      <c r="D15" s="14">
        <v>9</v>
      </c>
      <c r="E15" s="14">
        <v>10</v>
      </c>
      <c r="F15" s="14">
        <v>2</v>
      </c>
      <c r="G15" s="23">
        <v>0</v>
      </c>
      <c r="H15" s="23">
        <v>0</v>
      </c>
      <c r="I15" s="14">
        <v>312</v>
      </c>
      <c r="J15" s="14">
        <v>6823</v>
      </c>
      <c r="K15" s="21">
        <v>369</v>
      </c>
      <c r="L15" s="26"/>
    </row>
    <row r="16" spans="1:12" s="8" customFormat="1" ht="27" customHeight="1">
      <c r="A16" s="16" t="s">
        <v>10</v>
      </c>
      <c r="B16" s="14">
        <v>6191</v>
      </c>
      <c r="C16" s="14">
        <v>40</v>
      </c>
      <c r="D16" s="14">
        <v>6</v>
      </c>
      <c r="E16" s="14">
        <v>8</v>
      </c>
      <c r="F16" s="14">
        <v>1</v>
      </c>
      <c r="G16" s="23">
        <v>0</v>
      </c>
      <c r="H16" s="23">
        <v>0</v>
      </c>
      <c r="I16" s="14">
        <v>306</v>
      </c>
      <c r="J16" s="14">
        <v>5533</v>
      </c>
      <c r="K16" s="21">
        <v>297</v>
      </c>
      <c r="L16" s="26"/>
    </row>
    <row r="17" spans="1:12" s="8" customFormat="1" ht="27" customHeight="1">
      <c r="A17" s="16" t="s">
        <v>11</v>
      </c>
      <c r="B17" s="14">
        <v>5845</v>
      </c>
      <c r="C17" s="14">
        <v>41</v>
      </c>
      <c r="D17" s="14">
        <v>8</v>
      </c>
      <c r="E17" s="14">
        <v>8</v>
      </c>
      <c r="F17" s="14">
        <v>4</v>
      </c>
      <c r="G17" s="23">
        <v>0</v>
      </c>
      <c r="H17" s="23">
        <v>0</v>
      </c>
      <c r="I17" s="14">
        <v>278</v>
      </c>
      <c r="J17" s="14">
        <v>5139</v>
      </c>
      <c r="K17" s="21">
        <v>367</v>
      </c>
      <c r="L17" s="26"/>
    </row>
    <row r="18" spans="1:12" s="8" customFormat="1" ht="27" customHeight="1">
      <c r="A18" s="16" t="s">
        <v>12</v>
      </c>
      <c r="B18" s="14">
        <v>6463</v>
      </c>
      <c r="C18" s="14">
        <v>51</v>
      </c>
      <c r="D18" s="14">
        <v>6</v>
      </c>
      <c r="E18" s="14">
        <v>2</v>
      </c>
      <c r="F18" s="14">
        <v>2</v>
      </c>
      <c r="G18" s="23">
        <v>0</v>
      </c>
      <c r="H18" s="23">
        <v>1</v>
      </c>
      <c r="I18" s="14">
        <v>272</v>
      </c>
      <c r="J18" s="14">
        <v>5735</v>
      </c>
      <c r="K18" s="21">
        <v>394</v>
      </c>
      <c r="L18" s="26"/>
    </row>
    <row r="19" spans="1:12" s="8" customFormat="1" ht="27" customHeight="1">
      <c r="A19" s="16" t="s">
        <v>13</v>
      </c>
      <c r="B19" s="14">
        <v>5305</v>
      </c>
      <c r="C19" s="14">
        <v>43</v>
      </c>
      <c r="D19" s="14">
        <v>7</v>
      </c>
      <c r="E19" s="14">
        <v>3</v>
      </c>
      <c r="F19" s="14">
        <v>3</v>
      </c>
      <c r="G19" s="14">
        <v>1</v>
      </c>
      <c r="H19" s="23">
        <v>0</v>
      </c>
      <c r="I19" s="14">
        <v>271</v>
      </c>
      <c r="J19" s="14">
        <v>4641</v>
      </c>
      <c r="K19" s="21">
        <v>336</v>
      </c>
      <c r="L19" s="26"/>
    </row>
    <row r="20" spans="1:12" s="8" customFormat="1" ht="27" customHeight="1">
      <c r="A20" s="16" t="s">
        <v>14</v>
      </c>
      <c r="B20" s="14">
        <v>5424</v>
      </c>
      <c r="C20" s="14">
        <v>38</v>
      </c>
      <c r="D20" s="14">
        <v>10</v>
      </c>
      <c r="E20" s="14">
        <v>7</v>
      </c>
      <c r="F20" s="14">
        <v>4</v>
      </c>
      <c r="G20" s="14">
        <v>1</v>
      </c>
      <c r="H20" s="23">
        <v>0</v>
      </c>
      <c r="I20" s="14">
        <v>219</v>
      </c>
      <c r="J20" s="14">
        <v>4735</v>
      </c>
      <c r="K20" s="21">
        <v>410</v>
      </c>
      <c r="L20" s="26"/>
    </row>
    <row r="21" spans="1:12" s="8" customFormat="1" ht="27" customHeight="1">
      <c r="A21" s="16" t="s">
        <v>28</v>
      </c>
      <c r="B21" s="14">
        <v>6378</v>
      </c>
      <c r="C21" s="14">
        <v>39</v>
      </c>
      <c r="D21" s="14">
        <v>5</v>
      </c>
      <c r="E21" s="14">
        <v>4</v>
      </c>
      <c r="F21" s="14">
        <v>6</v>
      </c>
      <c r="G21" s="14">
        <v>1</v>
      </c>
      <c r="H21" s="23">
        <v>0</v>
      </c>
      <c r="I21" s="14">
        <v>223</v>
      </c>
      <c r="J21" s="14">
        <v>5716</v>
      </c>
      <c r="K21" s="21">
        <v>384</v>
      </c>
      <c r="L21" s="26"/>
    </row>
    <row r="22" spans="1:12" s="8" customFormat="1" ht="27" customHeight="1">
      <c r="A22" s="16" t="s">
        <v>15</v>
      </c>
      <c r="B22" s="14">
        <v>6826</v>
      </c>
      <c r="C22" s="14">
        <v>26</v>
      </c>
      <c r="D22" s="14">
        <v>12</v>
      </c>
      <c r="E22" s="14">
        <v>6</v>
      </c>
      <c r="F22" s="14">
        <v>7</v>
      </c>
      <c r="G22" s="14">
        <v>1</v>
      </c>
      <c r="H22" s="14">
        <v>2</v>
      </c>
      <c r="I22" s="14">
        <v>298</v>
      </c>
      <c r="J22" s="14">
        <v>6090</v>
      </c>
      <c r="K22" s="21">
        <v>384</v>
      </c>
      <c r="L22" s="26"/>
    </row>
    <row r="23" spans="1:12" s="8" customFormat="1" ht="27" customHeight="1" thickBot="1">
      <c r="A23" s="17" t="s">
        <v>16</v>
      </c>
      <c r="B23" s="18">
        <v>9354</v>
      </c>
      <c r="C23" s="18">
        <v>45</v>
      </c>
      <c r="D23" s="18">
        <v>12</v>
      </c>
      <c r="E23" s="18">
        <v>6</v>
      </c>
      <c r="F23" s="18">
        <v>2</v>
      </c>
      <c r="G23" s="18">
        <v>2</v>
      </c>
      <c r="H23" s="24">
        <v>2</v>
      </c>
      <c r="I23" s="18">
        <v>309</v>
      </c>
      <c r="J23" s="18">
        <v>8556</v>
      </c>
      <c r="K23" s="22">
        <v>420</v>
      </c>
      <c r="L23" s="26"/>
    </row>
    <row r="24" spans="1:12" s="8" customFormat="1" ht="13.5" customHeight="1">
      <c r="A24" s="6" t="s">
        <v>2</v>
      </c>
      <c r="B24" s="6"/>
      <c r="C24" s="19"/>
      <c r="D24" s="19"/>
      <c r="E24" s="19"/>
      <c r="F24" s="19"/>
      <c r="G24" s="19"/>
      <c r="H24" s="19"/>
      <c r="I24" s="19"/>
      <c r="J24" s="19"/>
      <c r="K24" s="6"/>
    </row>
    <row r="25" spans="1:12" s="8" customFormat="1" ht="13.5" customHeight="1">
      <c r="A25" s="19" t="s">
        <v>6</v>
      </c>
      <c r="B25" s="6"/>
      <c r="C25" s="6"/>
      <c r="D25" s="6"/>
      <c r="E25" s="6"/>
      <c r="F25" s="6"/>
      <c r="G25" s="6"/>
      <c r="H25" s="6"/>
      <c r="I25" s="6"/>
      <c r="J25" s="6"/>
      <c r="K25" s="6"/>
    </row>
    <row r="26" spans="1:12" ht="13.5" customHeight="1">
      <c r="A26" s="4"/>
      <c r="B26" s="4"/>
      <c r="C26" s="4"/>
      <c r="D26" s="4"/>
      <c r="E26" s="4"/>
      <c r="F26" s="4"/>
      <c r="G26" s="4"/>
      <c r="H26" s="4"/>
      <c r="I26" s="4"/>
      <c r="J26" s="4"/>
      <c r="K26" s="3"/>
    </row>
    <row r="27" spans="1:12" ht="13.5" customHeight="1">
      <c r="A27" s="4"/>
      <c r="B27" s="4"/>
      <c r="C27" s="5"/>
      <c r="D27" s="4"/>
      <c r="E27" s="4"/>
      <c r="F27" s="4"/>
      <c r="G27" s="4"/>
      <c r="H27" s="4"/>
      <c r="I27" s="4"/>
      <c r="J27" s="4"/>
      <c r="K27" s="3"/>
    </row>
    <row r="28" spans="1:12" ht="13.5" customHeight="1">
      <c r="A28" s="4"/>
      <c r="B28" s="4"/>
      <c r="C28" s="4"/>
      <c r="D28" s="4"/>
      <c r="E28" s="4"/>
      <c r="F28" s="4"/>
      <c r="G28" s="4"/>
      <c r="H28" s="4"/>
      <c r="J28" s="4"/>
      <c r="K28" s="3"/>
    </row>
    <row r="29" spans="1:12" ht="13.5" customHeight="1">
      <c r="H29" s="4"/>
    </row>
    <row r="30" spans="1:12" ht="13.5" customHeight="1">
      <c r="H30" s="4"/>
    </row>
    <row r="31" spans="1:12" ht="13.5" customHeight="1">
      <c r="A31" s="4"/>
      <c r="B31" s="4"/>
      <c r="C31" s="4"/>
      <c r="D31" s="4"/>
      <c r="E31" s="4"/>
      <c r="F31" s="4"/>
      <c r="G31" s="4"/>
      <c r="H31" s="4"/>
      <c r="I31" s="4"/>
      <c r="J31" s="4"/>
      <c r="K31" s="3"/>
    </row>
    <row r="32" spans="1:1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sheetData>
  <mergeCells count="2">
    <mergeCell ref="A4:K4"/>
    <mergeCell ref="A2:K2"/>
  </mergeCells>
  <phoneticPr fontId="3"/>
  <printOptions horizontalCentered="1"/>
  <pageMargins left="0.59055118110236227" right="0.59055118110236227" top="0.78740157480314965" bottom="0.78740157480314965" header="0.59055118110236227" footer="0.51181102362204722"/>
  <pageSetup paperSize="9" orientation="portrait" r:id="rId1"/>
  <headerFooter alignWithMargins="0"/>
  <ignoredErrors>
    <ignoredError sqref="A13:A20 A22:A23" numberStoredAsText="1"/>
  </ignoredErrors>
</worksheet>
</file>

<file path=xl/worksheets/sheet3.xml><?xml version="1.0" encoding="utf-8"?>
<worksheet xmlns="http://schemas.openxmlformats.org/spreadsheetml/2006/main" xmlns:r="http://schemas.openxmlformats.org/officeDocument/2006/relationships">
  <dimension ref="A1:M47"/>
  <sheetViews>
    <sheetView showGridLines="0" zoomScaleNormal="100" workbookViewId="0"/>
  </sheetViews>
  <sheetFormatPr defaultRowHeight="12"/>
  <cols>
    <col min="1" max="1" width="1.875" style="27" customWidth="1"/>
    <col min="2" max="2" width="14.375" style="27" customWidth="1"/>
    <col min="3" max="3" width="1" style="27" customWidth="1"/>
    <col min="4" max="4" width="6.125" style="27" customWidth="1"/>
    <col min="5" max="5" width="9.375" style="27" customWidth="1"/>
    <col min="6" max="6" width="6.125" style="27" customWidth="1"/>
    <col min="7" max="7" width="9.375" style="27" customWidth="1"/>
    <col min="8" max="8" width="6.125" style="27" customWidth="1"/>
    <col min="9" max="9" width="9.375" style="27" customWidth="1"/>
    <col min="10" max="10" width="6.125" style="27" customWidth="1"/>
    <col min="11" max="11" width="9.375" style="27" customWidth="1"/>
    <col min="12" max="12" width="6.125" style="27" customWidth="1"/>
    <col min="13" max="13" width="9.375" style="27" customWidth="1"/>
    <col min="14" max="16384" width="9" style="27"/>
  </cols>
  <sheetData>
    <row r="1" spans="1:13" ht="13.5" customHeight="1"/>
    <row r="2" spans="1:13" ht="22.5" customHeight="1">
      <c r="A2" s="218" t="s">
        <v>68</v>
      </c>
      <c r="B2" s="218"/>
      <c r="C2" s="218"/>
      <c r="D2" s="218"/>
      <c r="E2" s="218"/>
      <c r="F2" s="218"/>
      <c r="G2" s="218"/>
      <c r="H2" s="218"/>
      <c r="I2" s="218"/>
      <c r="J2" s="218"/>
      <c r="K2" s="218"/>
      <c r="L2" s="218"/>
      <c r="M2" s="218"/>
    </row>
    <row r="3" spans="1:13" ht="13.5" customHeight="1" thickBot="1">
      <c r="A3" s="57"/>
      <c r="B3" s="57"/>
      <c r="C3" s="57"/>
      <c r="D3" s="57"/>
      <c r="E3" s="57"/>
      <c r="F3" s="57"/>
      <c r="G3" s="57"/>
      <c r="H3" s="57"/>
      <c r="I3" s="57"/>
      <c r="J3" s="57"/>
      <c r="K3" s="57"/>
      <c r="L3" s="57"/>
      <c r="M3" s="57"/>
    </row>
    <row r="4" spans="1:13" ht="33.75" customHeight="1">
      <c r="A4" s="221" t="s">
        <v>67</v>
      </c>
      <c r="B4" s="212"/>
      <c r="C4" s="56"/>
      <c r="D4" s="216" t="s">
        <v>66</v>
      </c>
      <c r="E4" s="217"/>
      <c r="F4" s="216" t="s">
        <v>65</v>
      </c>
      <c r="G4" s="217"/>
      <c r="H4" s="216" t="s">
        <v>64</v>
      </c>
      <c r="I4" s="217"/>
      <c r="J4" s="211" t="s">
        <v>63</v>
      </c>
      <c r="K4" s="212"/>
      <c r="L4" s="211" t="s">
        <v>62</v>
      </c>
      <c r="M4" s="212"/>
    </row>
    <row r="5" spans="1:13" ht="33.75" customHeight="1">
      <c r="A5" s="222"/>
      <c r="B5" s="223"/>
      <c r="C5" s="55"/>
      <c r="D5" s="53" t="s">
        <v>61</v>
      </c>
      <c r="E5" s="54" t="s">
        <v>60</v>
      </c>
      <c r="F5" s="53" t="s">
        <v>61</v>
      </c>
      <c r="G5" s="54" t="s">
        <v>60</v>
      </c>
      <c r="H5" s="53" t="s">
        <v>61</v>
      </c>
      <c r="I5" s="54" t="s">
        <v>60</v>
      </c>
      <c r="J5" s="53" t="s">
        <v>61</v>
      </c>
      <c r="K5" s="52" t="s">
        <v>60</v>
      </c>
      <c r="L5" s="53" t="s">
        <v>61</v>
      </c>
      <c r="M5" s="52" t="s">
        <v>60</v>
      </c>
    </row>
    <row r="6" spans="1:13" ht="27" customHeight="1">
      <c r="A6" s="205" t="s">
        <v>59</v>
      </c>
      <c r="B6" s="206"/>
      <c r="C6" s="51"/>
      <c r="D6" s="50">
        <v>177</v>
      </c>
      <c r="E6" s="49">
        <v>21044</v>
      </c>
      <c r="F6" s="50">
        <v>171</v>
      </c>
      <c r="G6" s="49">
        <v>20480</v>
      </c>
      <c r="H6" s="48">
        <v>167</v>
      </c>
      <c r="I6" s="45">
        <v>20112</v>
      </c>
      <c r="J6" s="48">
        <v>162</v>
      </c>
      <c r="K6" s="47">
        <v>19146</v>
      </c>
      <c r="L6" s="48">
        <v>166</v>
      </c>
      <c r="M6" s="47">
        <v>20733</v>
      </c>
    </row>
    <row r="7" spans="1:13" ht="27" customHeight="1">
      <c r="A7" s="207" t="s">
        <v>58</v>
      </c>
      <c r="B7" s="208"/>
      <c r="C7" s="44"/>
      <c r="D7" s="37">
        <v>2</v>
      </c>
      <c r="E7" s="36">
        <v>23</v>
      </c>
      <c r="F7" s="37">
        <v>0</v>
      </c>
      <c r="G7" s="36">
        <v>0</v>
      </c>
      <c r="H7" s="35">
        <v>0</v>
      </c>
      <c r="I7" s="34">
        <v>0</v>
      </c>
      <c r="J7" s="35">
        <v>1</v>
      </c>
      <c r="K7" s="34">
        <v>22</v>
      </c>
      <c r="L7" s="35">
        <v>1</v>
      </c>
      <c r="M7" s="34">
        <v>24</v>
      </c>
    </row>
    <row r="8" spans="1:13" ht="27" customHeight="1">
      <c r="A8" s="209" t="s">
        <v>57</v>
      </c>
      <c r="B8" s="197"/>
      <c r="C8" s="38"/>
      <c r="D8" s="35">
        <v>0</v>
      </c>
      <c r="E8" s="46">
        <v>0</v>
      </c>
      <c r="F8" s="35">
        <v>0</v>
      </c>
      <c r="G8" s="46">
        <v>0</v>
      </c>
      <c r="H8" s="35">
        <v>0</v>
      </c>
      <c r="I8" s="34">
        <v>0</v>
      </c>
      <c r="J8" s="35">
        <v>0</v>
      </c>
      <c r="K8" s="34">
        <v>0</v>
      </c>
      <c r="L8" s="35">
        <v>0</v>
      </c>
      <c r="M8" s="34">
        <v>0</v>
      </c>
    </row>
    <row r="9" spans="1:13" ht="27" customHeight="1">
      <c r="A9" s="215" t="s">
        <v>56</v>
      </c>
      <c r="B9" s="197"/>
      <c r="C9" s="38"/>
      <c r="D9" s="37">
        <v>9</v>
      </c>
      <c r="E9" s="36">
        <v>1943</v>
      </c>
      <c r="F9" s="37">
        <v>9</v>
      </c>
      <c r="G9" s="36">
        <v>1899</v>
      </c>
      <c r="H9" s="35">
        <v>9</v>
      </c>
      <c r="I9" s="34">
        <v>1914</v>
      </c>
      <c r="J9" s="35">
        <v>10</v>
      </c>
      <c r="K9" s="34">
        <v>1903</v>
      </c>
      <c r="L9" s="35">
        <v>10</v>
      </c>
      <c r="M9" s="34">
        <v>1874</v>
      </c>
    </row>
    <row r="10" spans="1:13" ht="27" customHeight="1">
      <c r="A10" s="215" t="s">
        <v>55</v>
      </c>
      <c r="B10" s="197"/>
      <c r="C10" s="38"/>
      <c r="D10" s="37">
        <v>24</v>
      </c>
      <c r="E10" s="36">
        <v>2292</v>
      </c>
      <c r="F10" s="37">
        <v>23</v>
      </c>
      <c r="G10" s="36">
        <v>2296</v>
      </c>
      <c r="H10" s="35">
        <v>23</v>
      </c>
      <c r="I10" s="34">
        <v>2294</v>
      </c>
      <c r="J10" s="35">
        <v>21</v>
      </c>
      <c r="K10" s="34">
        <v>1787</v>
      </c>
      <c r="L10" s="35">
        <v>22</v>
      </c>
      <c r="M10" s="34">
        <v>1873</v>
      </c>
    </row>
    <row r="11" spans="1:13" ht="27" customHeight="1">
      <c r="A11" s="209" t="s">
        <v>54</v>
      </c>
      <c r="B11" s="197"/>
      <c r="C11" s="38"/>
      <c r="D11" s="37">
        <v>8</v>
      </c>
      <c r="E11" s="36">
        <v>692</v>
      </c>
      <c r="F11" s="37">
        <v>7</v>
      </c>
      <c r="G11" s="36">
        <v>607</v>
      </c>
      <c r="H11" s="35">
        <v>7</v>
      </c>
      <c r="I11" s="34">
        <v>576</v>
      </c>
      <c r="J11" s="35">
        <v>7</v>
      </c>
      <c r="K11" s="34">
        <v>561</v>
      </c>
      <c r="L11" s="35">
        <v>7</v>
      </c>
      <c r="M11" s="34">
        <v>550</v>
      </c>
    </row>
    <row r="12" spans="1:13" ht="27" customHeight="1">
      <c r="A12" s="197" t="s">
        <v>53</v>
      </c>
      <c r="B12" s="198"/>
      <c r="C12" s="44"/>
      <c r="D12" s="37">
        <v>9</v>
      </c>
      <c r="E12" s="36">
        <v>808</v>
      </c>
      <c r="F12" s="37">
        <v>9</v>
      </c>
      <c r="G12" s="36">
        <v>823</v>
      </c>
      <c r="H12" s="35">
        <v>8</v>
      </c>
      <c r="I12" s="34">
        <v>833</v>
      </c>
      <c r="J12" s="35">
        <v>7</v>
      </c>
      <c r="K12" s="34">
        <v>800</v>
      </c>
      <c r="L12" s="35">
        <v>8</v>
      </c>
      <c r="M12" s="34">
        <v>806</v>
      </c>
    </row>
    <row r="13" spans="1:13" ht="27" customHeight="1">
      <c r="A13" s="197" t="s">
        <v>52</v>
      </c>
      <c r="B13" s="197"/>
      <c r="C13" s="44"/>
      <c r="D13" s="37">
        <v>18</v>
      </c>
      <c r="E13" s="36">
        <v>1056</v>
      </c>
      <c r="F13" s="37">
        <v>19</v>
      </c>
      <c r="G13" s="36">
        <v>1016</v>
      </c>
      <c r="H13" s="35">
        <v>19</v>
      </c>
      <c r="I13" s="45">
        <v>1006</v>
      </c>
      <c r="J13" s="35">
        <v>18</v>
      </c>
      <c r="K13" s="34">
        <v>926</v>
      </c>
      <c r="L13" s="35">
        <v>19</v>
      </c>
      <c r="M13" s="34">
        <v>1170</v>
      </c>
    </row>
    <row r="14" spans="1:13" ht="27" customHeight="1">
      <c r="A14" s="207" t="s">
        <v>51</v>
      </c>
      <c r="B14" s="208"/>
      <c r="C14" s="44"/>
      <c r="D14" s="37">
        <v>19</v>
      </c>
      <c r="E14" s="36">
        <v>1252</v>
      </c>
      <c r="F14" s="37">
        <v>18</v>
      </c>
      <c r="G14" s="36">
        <v>1183</v>
      </c>
      <c r="H14" s="35">
        <v>20</v>
      </c>
      <c r="I14" s="34">
        <v>1222</v>
      </c>
      <c r="J14" s="35">
        <v>18</v>
      </c>
      <c r="K14" s="34">
        <v>1112</v>
      </c>
      <c r="L14" s="35">
        <v>18</v>
      </c>
      <c r="M14" s="34">
        <v>1115</v>
      </c>
    </row>
    <row r="15" spans="1:13" ht="27" customHeight="1">
      <c r="A15" s="207" t="s">
        <v>50</v>
      </c>
      <c r="B15" s="208"/>
      <c r="C15" s="44"/>
      <c r="D15" s="37">
        <v>18</v>
      </c>
      <c r="E15" s="36">
        <v>3464</v>
      </c>
      <c r="F15" s="37">
        <v>20</v>
      </c>
      <c r="G15" s="36">
        <v>3342</v>
      </c>
      <c r="H15" s="35">
        <v>17</v>
      </c>
      <c r="I15" s="34">
        <v>3250</v>
      </c>
      <c r="J15" s="35">
        <v>18</v>
      </c>
      <c r="K15" s="34">
        <v>3286</v>
      </c>
      <c r="L15" s="35">
        <v>18</v>
      </c>
      <c r="M15" s="34">
        <v>3302</v>
      </c>
    </row>
    <row r="16" spans="1:13" ht="27" customHeight="1">
      <c r="A16" s="209" t="s">
        <v>49</v>
      </c>
      <c r="B16" s="210"/>
      <c r="C16" s="38"/>
      <c r="D16" s="37">
        <v>1</v>
      </c>
      <c r="E16" s="36">
        <v>3</v>
      </c>
      <c r="F16" s="37">
        <v>1</v>
      </c>
      <c r="G16" s="36">
        <v>2</v>
      </c>
      <c r="H16" s="35">
        <v>1</v>
      </c>
      <c r="I16" s="34">
        <v>2</v>
      </c>
      <c r="J16" s="35">
        <v>1</v>
      </c>
      <c r="K16" s="34">
        <v>1</v>
      </c>
      <c r="L16" s="35">
        <v>1</v>
      </c>
      <c r="M16" s="34">
        <v>1</v>
      </c>
    </row>
    <row r="17" spans="1:13" ht="27" customHeight="1">
      <c r="A17" s="197" t="s">
        <v>48</v>
      </c>
      <c r="B17" s="197"/>
      <c r="C17" s="38"/>
      <c r="D17" s="37">
        <v>13</v>
      </c>
      <c r="E17" s="36">
        <v>791</v>
      </c>
      <c r="F17" s="37">
        <v>14</v>
      </c>
      <c r="G17" s="36">
        <v>839</v>
      </c>
      <c r="H17" s="35">
        <v>13</v>
      </c>
      <c r="I17" s="34">
        <v>794</v>
      </c>
      <c r="J17" s="35">
        <v>10</v>
      </c>
      <c r="K17" s="34">
        <v>699</v>
      </c>
      <c r="L17" s="35">
        <v>15</v>
      </c>
      <c r="M17" s="34">
        <v>766</v>
      </c>
    </row>
    <row r="18" spans="1:13" ht="37.5" customHeight="1">
      <c r="A18" s="41"/>
      <c r="B18" s="43" t="s">
        <v>47</v>
      </c>
      <c r="C18" s="38"/>
      <c r="D18" s="37"/>
      <c r="E18" s="36"/>
      <c r="F18" s="37"/>
      <c r="G18" s="36"/>
      <c r="H18" s="35"/>
      <c r="I18" s="34"/>
      <c r="J18" s="35">
        <v>5</v>
      </c>
      <c r="K18" s="34">
        <v>272</v>
      </c>
      <c r="L18" s="35">
        <v>9</v>
      </c>
      <c r="M18" s="34">
        <v>338</v>
      </c>
    </row>
    <row r="19" spans="1:13" ht="27" customHeight="1">
      <c r="A19" s="41"/>
      <c r="B19" s="41" t="s">
        <v>46</v>
      </c>
      <c r="C19" s="38"/>
      <c r="D19" s="37"/>
      <c r="E19" s="36"/>
      <c r="F19" s="37"/>
      <c r="G19" s="36"/>
      <c r="H19" s="35"/>
      <c r="I19" s="34"/>
      <c r="J19" s="35">
        <v>1</v>
      </c>
      <c r="K19" s="34">
        <v>6</v>
      </c>
      <c r="L19" s="35">
        <v>1</v>
      </c>
      <c r="M19" s="34">
        <v>6</v>
      </c>
    </row>
    <row r="20" spans="1:13" ht="27" customHeight="1">
      <c r="A20" s="41"/>
      <c r="B20" s="41" t="s">
        <v>45</v>
      </c>
      <c r="C20" s="38"/>
      <c r="D20" s="37"/>
      <c r="E20" s="36"/>
      <c r="F20" s="37"/>
      <c r="G20" s="36"/>
      <c r="H20" s="35"/>
      <c r="I20" s="34"/>
      <c r="J20" s="35">
        <v>0</v>
      </c>
      <c r="K20" s="34">
        <v>0</v>
      </c>
      <c r="L20" s="35">
        <v>0</v>
      </c>
      <c r="M20" s="34">
        <v>0</v>
      </c>
    </row>
    <row r="21" spans="1:13" ht="37.5" customHeight="1">
      <c r="A21" s="41"/>
      <c r="B21" s="43" t="s">
        <v>44</v>
      </c>
      <c r="C21" s="38"/>
      <c r="D21" s="37"/>
      <c r="E21" s="36"/>
      <c r="F21" s="37"/>
      <c r="G21" s="36"/>
      <c r="H21" s="35"/>
      <c r="I21" s="34"/>
      <c r="J21" s="35">
        <v>4</v>
      </c>
      <c r="K21" s="34">
        <v>421</v>
      </c>
      <c r="L21" s="35">
        <v>5</v>
      </c>
      <c r="M21" s="34">
        <v>422</v>
      </c>
    </row>
    <row r="22" spans="1:13" ht="27" customHeight="1">
      <c r="A22" s="197" t="s">
        <v>43</v>
      </c>
      <c r="B22" s="197"/>
      <c r="C22" s="42"/>
      <c r="D22" s="37">
        <v>15</v>
      </c>
      <c r="E22" s="36">
        <v>2556</v>
      </c>
      <c r="F22" s="37">
        <v>14</v>
      </c>
      <c r="G22" s="36">
        <v>2412</v>
      </c>
      <c r="H22" s="35">
        <v>14</v>
      </c>
      <c r="I22" s="36">
        <v>2260</v>
      </c>
      <c r="J22" s="35">
        <v>14</v>
      </c>
      <c r="K22" s="34">
        <v>2156</v>
      </c>
      <c r="L22" s="35">
        <v>13</v>
      </c>
      <c r="M22" s="34">
        <v>2234</v>
      </c>
    </row>
    <row r="23" spans="1:13" ht="27" customHeight="1">
      <c r="A23" s="197" t="s">
        <v>42</v>
      </c>
      <c r="B23" s="197"/>
      <c r="C23" s="39"/>
      <c r="D23" s="37">
        <v>14</v>
      </c>
      <c r="E23" s="36">
        <v>832</v>
      </c>
      <c r="F23" s="37">
        <v>13</v>
      </c>
      <c r="G23" s="36">
        <v>777</v>
      </c>
      <c r="H23" s="35">
        <v>13</v>
      </c>
      <c r="I23" s="36">
        <v>814</v>
      </c>
      <c r="J23" s="35">
        <v>13</v>
      </c>
      <c r="K23" s="34">
        <v>812</v>
      </c>
      <c r="L23" s="35">
        <v>14</v>
      </c>
      <c r="M23" s="34">
        <v>937</v>
      </c>
    </row>
    <row r="24" spans="1:13" ht="27" customHeight="1">
      <c r="A24" s="197" t="s">
        <v>41</v>
      </c>
      <c r="B24" s="197"/>
      <c r="C24" s="40"/>
      <c r="D24" s="37">
        <v>7</v>
      </c>
      <c r="E24" s="36">
        <v>1307</v>
      </c>
      <c r="F24" s="37">
        <v>7</v>
      </c>
      <c r="G24" s="36">
        <v>1299</v>
      </c>
      <c r="H24" s="35">
        <v>7</v>
      </c>
      <c r="I24" s="36">
        <v>1292</v>
      </c>
      <c r="J24" s="35">
        <v>7</v>
      </c>
      <c r="K24" s="34">
        <v>1243</v>
      </c>
      <c r="L24" s="35">
        <v>6</v>
      </c>
      <c r="M24" s="34">
        <v>2460</v>
      </c>
    </row>
    <row r="25" spans="1:13" ht="27" customHeight="1">
      <c r="A25" s="213" t="s">
        <v>40</v>
      </c>
      <c r="B25" s="214"/>
      <c r="C25" s="38"/>
      <c r="D25" s="37">
        <v>19</v>
      </c>
      <c r="E25" s="36">
        <v>4003</v>
      </c>
      <c r="F25" s="37">
        <v>16</v>
      </c>
      <c r="G25" s="36">
        <v>3964</v>
      </c>
      <c r="H25" s="35">
        <v>15</v>
      </c>
      <c r="I25" s="36">
        <v>3836</v>
      </c>
      <c r="J25" s="35">
        <v>16</v>
      </c>
      <c r="K25" s="34">
        <v>3822</v>
      </c>
      <c r="L25" s="35">
        <v>12</v>
      </c>
      <c r="M25" s="34">
        <v>3611</v>
      </c>
    </row>
    <row r="26" spans="1:13" ht="27" customHeight="1" thickBot="1">
      <c r="A26" s="219" t="s">
        <v>39</v>
      </c>
      <c r="B26" s="220"/>
      <c r="C26" s="33"/>
      <c r="D26" s="32">
        <v>1</v>
      </c>
      <c r="E26" s="31">
        <v>22</v>
      </c>
      <c r="F26" s="32">
        <v>1</v>
      </c>
      <c r="G26" s="31">
        <v>21</v>
      </c>
      <c r="H26" s="30">
        <v>1</v>
      </c>
      <c r="I26" s="31">
        <v>19</v>
      </c>
      <c r="J26" s="30">
        <v>1</v>
      </c>
      <c r="K26" s="29">
        <v>16</v>
      </c>
      <c r="L26" s="30">
        <v>1</v>
      </c>
      <c r="M26" s="29">
        <v>10</v>
      </c>
    </row>
    <row r="27" spans="1:13" ht="13.5" customHeight="1">
      <c r="A27" s="201" t="s">
        <v>38</v>
      </c>
      <c r="B27" s="202"/>
      <c r="C27" s="202"/>
      <c r="D27" s="202"/>
      <c r="E27" s="202"/>
      <c r="F27" s="202"/>
      <c r="G27" s="202"/>
      <c r="H27" s="202"/>
      <c r="I27" s="202"/>
      <c r="J27" s="202"/>
      <c r="K27" s="202"/>
      <c r="L27" s="202"/>
      <c r="M27" s="202"/>
    </row>
    <row r="28" spans="1:13" ht="13.5" customHeight="1">
      <c r="A28" s="203" t="s">
        <v>37</v>
      </c>
      <c r="B28" s="200"/>
      <c r="C28" s="200"/>
      <c r="D28" s="200"/>
      <c r="E28" s="200"/>
      <c r="F28" s="200"/>
      <c r="G28" s="200"/>
      <c r="H28" s="200"/>
      <c r="I28" s="200"/>
      <c r="J28" s="200"/>
      <c r="K28" s="200"/>
      <c r="L28" s="200"/>
      <c r="M28" s="200"/>
    </row>
    <row r="29" spans="1:13" s="28" customFormat="1" ht="13.5" customHeight="1">
      <c r="A29" s="204" t="s">
        <v>36</v>
      </c>
      <c r="B29" s="200"/>
      <c r="C29" s="200"/>
      <c r="D29" s="200"/>
      <c r="E29" s="200"/>
      <c r="F29" s="200"/>
      <c r="G29" s="200"/>
      <c r="H29" s="200"/>
      <c r="I29" s="200"/>
      <c r="J29" s="200"/>
      <c r="K29" s="200"/>
      <c r="L29" s="200"/>
      <c r="M29" s="200"/>
    </row>
    <row r="30" spans="1:13" s="28" customFormat="1" ht="25.5" customHeight="1">
      <c r="B30" s="199" t="s">
        <v>35</v>
      </c>
      <c r="C30" s="200"/>
      <c r="D30" s="200"/>
      <c r="E30" s="200"/>
      <c r="F30" s="200"/>
      <c r="G30" s="200"/>
      <c r="H30" s="200"/>
      <c r="I30" s="200"/>
      <c r="J30" s="200"/>
      <c r="K30" s="200"/>
      <c r="L30" s="200"/>
      <c r="M30" s="200"/>
    </row>
    <row r="31" spans="1:13" ht="13.5" customHeight="1"/>
    <row r="32" spans="1:1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sheetData>
  <mergeCells count="28">
    <mergeCell ref="F4:G4"/>
    <mergeCell ref="J4:K4"/>
    <mergeCell ref="D4:E4"/>
    <mergeCell ref="A13:B13"/>
    <mergeCell ref="A2:M2"/>
    <mergeCell ref="A26:B26"/>
    <mergeCell ref="H4:I4"/>
    <mergeCell ref="A14:B14"/>
    <mergeCell ref="A15:B15"/>
    <mergeCell ref="A4:B5"/>
    <mergeCell ref="A6:B6"/>
    <mergeCell ref="A7:B7"/>
    <mergeCell ref="A16:B16"/>
    <mergeCell ref="L4:M4"/>
    <mergeCell ref="A25:B25"/>
    <mergeCell ref="A9:B9"/>
    <mergeCell ref="A8:B8"/>
    <mergeCell ref="A10:B10"/>
    <mergeCell ref="A11:B11"/>
    <mergeCell ref="A17:B17"/>
    <mergeCell ref="A12:B12"/>
    <mergeCell ref="A22:B22"/>
    <mergeCell ref="A23:B23"/>
    <mergeCell ref="A24:B24"/>
    <mergeCell ref="B30:M30"/>
    <mergeCell ref="A27:M27"/>
    <mergeCell ref="A28:M28"/>
    <mergeCell ref="A29:M29"/>
  </mergeCells>
  <phoneticPr fontId="13"/>
  <printOptions horizontalCentered="1"/>
  <pageMargins left="0.59055118110236227" right="0.59055118110236227" top="0.78740157480314965" bottom="0.78740157480314965" header="0.59055118110236227" footer="0.59055118110236227"/>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L237"/>
  <sheetViews>
    <sheetView showGridLines="0" workbookViewId="0"/>
  </sheetViews>
  <sheetFormatPr defaultRowHeight="13.5"/>
  <cols>
    <col min="1" max="1" width="12.25" style="83" customWidth="1"/>
    <col min="2" max="3" width="7.75" style="83" customWidth="1"/>
    <col min="4" max="4" width="8.75" style="83" customWidth="1"/>
    <col min="5" max="6" width="7.75" style="83" customWidth="1"/>
    <col min="7" max="7" width="7.875" style="83" customWidth="1"/>
    <col min="8" max="9" width="6.75" style="83" customWidth="1"/>
    <col min="10" max="12" width="6.25" style="83" customWidth="1"/>
    <col min="13" max="13" width="12.125" style="83" customWidth="1"/>
    <col min="14" max="16384" width="9" style="83"/>
  </cols>
  <sheetData>
    <row r="1" spans="1:12" s="2" customFormat="1" ht="13.5" customHeight="1">
      <c r="A1" s="114"/>
      <c r="B1" s="114"/>
      <c r="C1" s="114"/>
      <c r="D1" s="114"/>
      <c r="E1" s="114"/>
      <c r="F1" s="114"/>
      <c r="G1" s="114"/>
      <c r="H1" s="114"/>
      <c r="I1" s="114"/>
      <c r="J1" s="114"/>
      <c r="K1" s="114"/>
      <c r="L1" s="114"/>
    </row>
    <row r="2" spans="1:12" s="2" customFormat="1" ht="22.5" customHeight="1">
      <c r="A2" s="194" t="s">
        <v>139</v>
      </c>
      <c r="B2" s="194"/>
      <c r="C2" s="194"/>
      <c r="D2" s="194"/>
      <c r="E2" s="194"/>
      <c r="F2" s="194"/>
      <c r="G2" s="226"/>
      <c r="H2" s="226"/>
      <c r="I2" s="226"/>
      <c r="J2" s="226"/>
      <c r="K2" s="226"/>
      <c r="L2" s="226"/>
    </row>
    <row r="3" spans="1:12" s="6" customFormat="1" ht="13.5" customHeight="1" thickBot="1">
      <c r="A3" s="7"/>
      <c r="B3" s="7"/>
      <c r="C3" s="7"/>
      <c r="D3" s="7"/>
      <c r="E3" s="7"/>
      <c r="F3" s="7"/>
      <c r="G3" s="7"/>
      <c r="H3" s="7"/>
      <c r="I3" s="7"/>
      <c r="J3" s="7"/>
      <c r="K3" s="7"/>
      <c r="L3" s="7"/>
    </row>
    <row r="4" spans="1:12" s="6" customFormat="1" ht="37.5" customHeight="1">
      <c r="A4" s="231" t="s">
        <v>138</v>
      </c>
      <c r="B4" s="224" t="s">
        <v>137</v>
      </c>
      <c r="C4" s="225"/>
      <c r="D4" s="224" t="s">
        <v>136</v>
      </c>
      <c r="E4" s="225"/>
      <c r="F4" s="227" t="s">
        <v>135</v>
      </c>
      <c r="G4" s="229" t="s">
        <v>134</v>
      </c>
      <c r="H4" s="224" t="s">
        <v>133</v>
      </c>
      <c r="I4" s="225"/>
      <c r="J4" s="227" t="s">
        <v>132</v>
      </c>
      <c r="K4" s="227" t="s">
        <v>131</v>
      </c>
      <c r="L4" s="236" t="s">
        <v>130</v>
      </c>
    </row>
    <row r="5" spans="1:12" s="6" customFormat="1" ht="27" customHeight="1">
      <c r="A5" s="232"/>
      <c r="B5" s="113"/>
      <c r="C5" s="111" t="s">
        <v>129</v>
      </c>
      <c r="D5" s="112"/>
      <c r="E5" s="111" t="s">
        <v>129</v>
      </c>
      <c r="F5" s="228"/>
      <c r="G5" s="230"/>
      <c r="H5" s="112"/>
      <c r="I5" s="111" t="s">
        <v>129</v>
      </c>
      <c r="J5" s="228"/>
      <c r="K5" s="228"/>
      <c r="L5" s="237"/>
    </row>
    <row r="6" spans="1:12" s="6" customFormat="1" ht="27" customHeight="1">
      <c r="A6" s="110" t="s">
        <v>128</v>
      </c>
      <c r="B6" s="108">
        <v>27045</v>
      </c>
      <c r="C6" s="104">
        <v>15054</v>
      </c>
      <c r="D6" s="108">
        <v>104800</v>
      </c>
      <c r="E6" s="104">
        <v>56160</v>
      </c>
      <c r="F6" s="107">
        <v>27789</v>
      </c>
      <c r="G6" s="106">
        <v>71585</v>
      </c>
      <c r="H6" s="108">
        <v>8303</v>
      </c>
      <c r="I6" s="104">
        <v>4920</v>
      </c>
      <c r="J6" s="95">
        <v>1.03</v>
      </c>
      <c r="K6" s="95">
        <v>0.68</v>
      </c>
      <c r="L6" s="103">
        <v>30.7</v>
      </c>
    </row>
    <row r="7" spans="1:12" s="6" customFormat="1" ht="27" customHeight="1">
      <c r="A7" s="13">
        <v>18</v>
      </c>
      <c r="B7" s="108">
        <v>22827</v>
      </c>
      <c r="C7" s="104">
        <v>13044</v>
      </c>
      <c r="D7" s="108">
        <v>95562</v>
      </c>
      <c r="E7" s="104">
        <v>51418</v>
      </c>
      <c r="F7" s="107">
        <v>27294</v>
      </c>
      <c r="G7" s="106">
        <v>71477</v>
      </c>
      <c r="H7" s="108">
        <v>8019</v>
      </c>
      <c r="I7" s="104">
        <v>4791</v>
      </c>
      <c r="J7" s="95">
        <v>1.2</v>
      </c>
      <c r="K7" s="95">
        <v>0.75</v>
      </c>
      <c r="L7" s="103">
        <v>35.1</v>
      </c>
    </row>
    <row r="8" spans="1:12" s="6" customFormat="1" ht="27" customHeight="1">
      <c r="A8" s="13">
        <v>19</v>
      </c>
      <c r="B8" s="108">
        <v>23092</v>
      </c>
      <c r="C8" s="104">
        <v>13199</v>
      </c>
      <c r="D8" s="108">
        <v>89748</v>
      </c>
      <c r="E8" s="104">
        <v>49360</v>
      </c>
      <c r="F8" s="107">
        <v>25213</v>
      </c>
      <c r="G8" s="106">
        <v>67714</v>
      </c>
      <c r="H8" s="105">
        <v>7199</v>
      </c>
      <c r="I8" s="104">
        <v>4203</v>
      </c>
      <c r="J8" s="95">
        <v>1.0900000000000001</v>
      </c>
      <c r="K8" s="95">
        <v>0.75</v>
      </c>
      <c r="L8" s="103">
        <v>31.2</v>
      </c>
    </row>
    <row r="9" spans="1:12" s="6" customFormat="1" ht="27" customHeight="1">
      <c r="A9" s="13">
        <v>20</v>
      </c>
      <c r="B9" s="101">
        <v>25464</v>
      </c>
      <c r="C9" s="97">
        <v>14054</v>
      </c>
      <c r="D9" s="101">
        <v>97843</v>
      </c>
      <c r="E9" s="97">
        <v>51885</v>
      </c>
      <c r="F9" s="100">
        <v>23535</v>
      </c>
      <c r="G9" s="99">
        <v>61186</v>
      </c>
      <c r="H9" s="98">
        <v>7349</v>
      </c>
      <c r="I9" s="97">
        <v>4345</v>
      </c>
      <c r="J9" s="96">
        <v>0.92</v>
      </c>
      <c r="K9" s="95">
        <v>0.63</v>
      </c>
      <c r="L9" s="94">
        <v>28.9</v>
      </c>
    </row>
    <row r="10" spans="1:12" s="6" customFormat="1" ht="27" customHeight="1">
      <c r="A10" s="13">
        <v>21</v>
      </c>
      <c r="B10" s="108">
        <v>27816</v>
      </c>
      <c r="C10" s="104">
        <v>15484</v>
      </c>
      <c r="D10" s="108">
        <v>114857</v>
      </c>
      <c r="E10" s="104">
        <v>60307</v>
      </c>
      <c r="F10" s="107">
        <v>20525</v>
      </c>
      <c r="G10" s="106">
        <v>49201</v>
      </c>
      <c r="H10" s="108">
        <v>8142</v>
      </c>
      <c r="I10" s="104">
        <v>4777</v>
      </c>
      <c r="J10" s="95">
        <v>0.74</v>
      </c>
      <c r="K10" s="95">
        <v>0.43</v>
      </c>
      <c r="L10" s="103">
        <v>29.3</v>
      </c>
    </row>
    <row r="11" spans="1:12" s="6" customFormat="1" ht="27" customHeight="1">
      <c r="A11" s="109" t="s">
        <v>127</v>
      </c>
      <c r="B11" s="108">
        <v>3159</v>
      </c>
      <c r="C11" s="104">
        <v>1743</v>
      </c>
      <c r="D11" s="108">
        <v>10317</v>
      </c>
      <c r="E11" s="104">
        <v>5469</v>
      </c>
      <c r="F11" s="107">
        <v>1970</v>
      </c>
      <c r="G11" s="106">
        <v>4456</v>
      </c>
      <c r="H11" s="105">
        <v>734</v>
      </c>
      <c r="I11" s="104">
        <v>434</v>
      </c>
      <c r="J11" s="95">
        <v>0.62</v>
      </c>
      <c r="K11" s="95">
        <v>0.43</v>
      </c>
      <c r="L11" s="103">
        <v>23.2</v>
      </c>
    </row>
    <row r="12" spans="1:12" s="6" customFormat="1" ht="27" customHeight="1">
      <c r="A12" s="102" t="s">
        <v>126</v>
      </c>
      <c r="B12" s="101">
        <v>2114</v>
      </c>
      <c r="C12" s="97">
        <v>1170</v>
      </c>
      <c r="D12" s="101">
        <v>10006</v>
      </c>
      <c r="E12" s="97">
        <v>5243</v>
      </c>
      <c r="F12" s="100">
        <v>1374</v>
      </c>
      <c r="G12" s="99">
        <v>4057</v>
      </c>
      <c r="H12" s="98">
        <v>663</v>
      </c>
      <c r="I12" s="97">
        <v>405</v>
      </c>
      <c r="J12" s="96">
        <v>0.65</v>
      </c>
      <c r="K12" s="95">
        <v>0.41</v>
      </c>
      <c r="L12" s="94">
        <v>31.4</v>
      </c>
    </row>
    <row r="13" spans="1:12" s="6" customFormat="1" ht="27" customHeight="1">
      <c r="A13" s="102" t="s">
        <v>125</v>
      </c>
      <c r="B13" s="108">
        <v>2431</v>
      </c>
      <c r="C13" s="104">
        <v>1362</v>
      </c>
      <c r="D13" s="108">
        <v>10053</v>
      </c>
      <c r="E13" s="104">
        <v>5268</v>
      </c>
      <c r="F13" s="107">
        <v>1613</v>
      </c>
      <c r="G13" s="106">
        <v>3913</v>
      </c>
      <c r="H13" s="108">
        <v>683</v>
      </c>
      <c r="I13" s="104">
        <v>424</v>
      </c>
      <c r="J13" s="95">
        <v>0.66</v>
      </c>
      <c r="K13" s="95">
        <v>0.39</v>
      </c>
      <c r="L13" s="103">
        <v>28.1</v>
      </c>
    </row>
    <row r="14" spans="1:12" s="6" customFormat="1" ht="27" customHeight="1">
      <c r="A14" s="102" t="s">
        <v>124</v>
      </c>
      <c r="B14" s="108">
        <v>2223</v>
      </c>
      <c r="C14" s="104">
        <v>1191</v>
      </c>
      <c r="D14" s="108">
        <v>9897</v>
      </c>
      <c r="E14" s="104">
        <v>5137</v>
      </c>
      <c r="F14" s="107">
        <v>1992</v>
      </c>
      <c r="G14" s="106">
        <v>4042</v>
      </c>
      <c r="H14" s="105">
        <v>752</v>
      </c>
      <c r="I14" s="104">
        <v>425</v>
      </c>
      <c r="J14" s="95">
        <v>0.9</v>
      </c>
      <c r="K14" s="95">
        <v>0.41</v>
      </c>
      <c r="L14" s="103">
        <v>33.799999999999997</v>
      </c>
    </row>
    <row r="15" spans="1:12" s="6" customFormat="1" ht="27" customHeight="1">
      <c r="A15" s="102" t="s">
        <v>123</v>
      </c>
      <c r="B15" s="101">
        <v>1983</v>
      </c>
      <c r="C15" s="97">
        <v>1097</v>
      </c>
      <c r="D15" s="101">
        <v>9613</v>
      </c>
      <c r="E15" s="97">
        <v>4967</v>
      </c>
      <c r="F15" s="100">
        <v>1587</v>
      </c>
      <c r="G15" s="99">
        <v>4090</v>
      </c>
      <c r="H15" s="98">
        <v>685</v>
      </c>
      <c r="I15" s="97">
        <v>375</v>
      </c>
      <c r="J15" s="96">
        <v>0.8</v>
      </c>
      <c r="K15" s="95">
        <v>0.43</v>
      </c>
      <c r="L15" s="94">
        <v>34.5</v>
      </c>
    </row>
    <row r="16" spans="1:12" s="6" customFormat="1" ht="27" customHeight="1">
      <c r="A16" s="102" t="s">
        <v>122</v>
      </c>
      <c r="B16" s="108">
        <v>2431</v>
      </c>
      <c r="C16" s="104">
        <v>1400</v>
      </c>
      <c r="D16" s="108">
        <v>9690</v>
      </c>
      <c r="E16" s="104">
        <v>5061</v>
      </c>
      <c r="F16" s="107">
        <v>1655</v>
      </c>
      <c r="G16" s="106">
        <v>4123</v>
      </c>
      <c r="H16" s="108">
        <v>694</v>
      </c>
      <c r="I16" s="104">
        <v>405</v>
      </c>
      <c r="J16" s="95">
        <v>0.68</v>
      </c>
      <c r="K16" s="95">
        <v>0.43</v>
      </c>
      <c r="L16" s="103">
        <v>28.5</v>
      </c>
    </row>
    <row r="17" spans="1:12" s="6" customFormat="1" ht="27" customHeight="1">
      <c r="A17" s="102" t="s">
        <v>121</v>
      </c>
      <c r="B17" s="108">
        <v>2228</v>
      </c>
      <c r="C17" s="104">
        <v>1194</v>
      </c>
      <c r="D17" s="108">
        <v>9637</v>
      </c>
      <c r="E17" s="104">
        <v>4995</v>
      </c>
      <c r="F17" s="107">
        <v>1928</v>
      </c>
      <c r="G17" s="106">
        <v>3990</v>
      </c>
      <c r="H17" s="105">
        <v>699</v>
      </c>
      <c r="I17" s="104">
        <v>405</v>
      </c>
      <c r="J17" s="95">
        <v>0.87</v>
      </c>
      <c r="K17" s="95">
        <v>0.41</v>
      </c>
      <c r="L17" s="103">
        <v>31.4</v>
      </c>
    </row>
    <row r="18" spans="1:12" s="6" customFormat="1" ht="27" customHeight="1">
      <c r="A18" s="102" t="s">
        <v>120</v>
      </c>
      <c r="B18" s="101">
        <v>1751</v>
      </c>
      <c r="C18" s="97">
        <v>944</v>
      </c>
      <c r="D18" s="101">
        <v>9121</v>
      </c>
      <c r="E18" s="97">
        <v>4744</v>
      </c>
      <c r="F18" s="100">
        <v>1574</v>
      </c>
      <c r="G18" s="99">
        <v>3994</v>
      </c>
      <c r="H18" s="98">
        <v>610</v>
      </c>
      <c r="I18" s="97">
        <v>346</v>
      </c>
      <c r="J18" s="96">
        <v>0.9</v>
      </c>
      <c r="K18" s="95">
        <v>0.44</v>
      </c>
      <c r="L18" s="94">
        <v>34.799999999999997</v>
      </c>
    </row>
    <row r="19" spans="1:12" s="6" customFormat="1" ht="27" customHeight="1">
      <c r="A19" s="102" t="s">
        <v>119</v>
      </c>
      <c r="B19" s="108">
        <v>1553</v>
      </c>
      <c r="C19" s="104">
        <v>830</v>
      </c>
      <c r="D19" s="108">
        <v>8281</v>
      </c>
      <c r="E19" s="104">
        <v>4232</v>
      </c>
      <c r="F19" s="107">
        <v>1254</v>
      </c>
      <c r="G19" s="106">
        <v>3677</v>
      </c>
      <c r="H19" s="108">
        <v>609</v>
      </c>
      <c r="I19" s="104">
        <v>314</v>
      </c>
      <c r="J19" s="95">
        <v>0.81</v>
      </c>
      <c r="K19" s="95">
        <v>0.44</v>
      </c>
      <c r="L19" s="103">
        <v>39.200000000000003</v>
      </c>
    </row>
    <row r="20" spans="1:12" s="6" customFormat="1" ht="27" customHeight="1">
      <c r="A20" s="16" t="s">
        <v>118</v>
      </c>
      <c r="B20" s="108">
        <v>2386</v>
      </c>
      <c r="C20" s="104">
        <v>1406</v>
      </c>
      <c r="D20" s="108">
        <v>8531</v>
      </c>
      <c r="E20" s="104">
        <v>4500</v>
      </c>
      <c r="F20" s="107">
        <v>1917</v>
      </c>
      <c r="G20" s="106">
        <v>3999</v>
      </c>
      <c r="H20" s="105">
        <v>453</v>
      </c>
      <c r="I20" s="104">
        <v>257</v>
      </c>
      <c r="J20" s="95">
        <v>0.8</v>
      </c>
      <c r="K20" s="95">
        <v>0.47</v>
      </c>
      <c r="L20" s="103">
        <v>19</v>
      </c>
    </row>
    <row r="21" spans="1:12" s="6" customFormat="1" ht="27" customHeight="1">
      <c r="A21" s="102" t="s">
        <v>117</v>
      </c>
      <c r="B21" s="101">
        <v>2566</v>
      </c>
      <c r="C21" s="97">
        <v>1503</v>
      </c>
      <c r="D21" s="101">
        <v>9340</v>
      </c>
      <c r="E21" s="97">
        <v>5052</v>
      </c>
      <c r="F21" s="100">
        <v>1651</v>
      </c>
      <c r="G21" s="99">
        <v>4164</v>
      </c>
      <c r="H21" s="98">
        <v>617</v>
      </c>
      <c r="I21" s="97">
        <v>380</v>
      </c>
      <c r="J21" s="96">
        <v>0.64</v>
      </c>
      <c r="K21" s="95">
        <v>0.45</v>
      </c>
      <c r="L21" s="94">
        <v>24</v>
      </c>
    </row>
    <row r="22" spans="1:12" s="85" customFormat="1" ht="27" customHeight="1" thickBot="1">
      <c r="A22" s="93" t="s">
        <v>116</v>
      </c>
      <c r="B22" s="92">
        <v>2991</v>
      </c>
      <c r="C22" s="88">
        <v>1644</v>
      </c>
      <c r="D22" s="92">
        <v>10371</v>
      </c>
      <c r="E22" s="88">
        <v>5639</v>
      </c>
      <c r="F22" s="91">
        <v>2010</v>
      </c>
      <c r="G22" s="90">
        <v>4696</v>
      </c>
      <c r="H22" s="89">
        <v>943</v>
      </c>
      <c r="I22" s="88">
        <v>607</v>
      </c>
      <c r="J22" s="87">
        <v>0.67</v>
      </c>
      <c r="K22" s="87">
        <v>0.45</v>
      </c>
      <c r="L22" s="86">
        <v>31.5</v>
      </c>
    </row>
    <row r="23" spans="1:12" s="6" customFormat="1" ht="13.5" customHeight="1">
      <c r="A23" s="6" t="s">
        <v>115</v>
      </c>
    </row>
    <row r="24" spans="1:12" s="6" customFormat="1" ht="13.5" customHeight="1">
      <c r="A24" s="233" t="s">
        <v>114</v>
      </c>
      <c r="B24" s="234"/>
      <c r="C24" s="234"/>
      <c r="D24" s="234"/>
      <c r="E24" s="234"/>
      <c r="F24" s="234"/>
      <c r="G24" s="235"/>
      <c r="H24" s="235"/>
      <c r="I24" s="235"/>
      <c r="J24" s="235"/>
      <c r="K24" s="235"/>
      <c r="L24" s="235"/>
    </row>
    <row r="25" spans="1:12" s="6" customFormat="1" ht="13.5" customHeight="1">
      <c r="A25" s="234"/>
      <c r="B25" s="234"/>
      <c r="C25" s="234"/>
      <c r="D25" s="234"/>
      <c r="E25" s="234"/>
      <c r="F25" s="234"/>
      <c r="G25" s="235"/>
      <c r="H25" s="235"/>
      <c r="I25" s="235"/>
      <c r="J25" s="235"/>
      <c r="K25" s="235"/>
      <c r="L25" s="235"/>
    </row>
    <row r="26" spans="1:12" s="84" customFormat="1" ht="13.5" customHeight="1">
      <c r="A26" s="6" t="s">
        <v>113</v>
      </c>
    </row>
    <row r="27" spans="1:12" s="84" customFormat="1" ht="13.5" customHeight="1">
      <c r="A27" s="6" t="s">
        <v>112</v>
      </c>
    </row>
    <row r="28" spans="1:12" s="84" customFormat="1" ht="13.5" customHeight="1">
      <c r="A28" s="6" t="s">
        <v>111</v>
      </c>
    </row>
    <row r="29" spans="1:12" s="84" customFormat="1" ht="13.5" customHeight="1"/>
    <row r="30" spans="1:12" s="84" customFormat="1" ht="13.5" customHeight="1"/>
    <row r="31" spans="1:12" s="84" customFormat="1" ht="13.5" customHeight="1"/>
    <row r="32" spans="1:12" s="84" customFormat="1" ht="13.5" customHeight="1"/>
    <row r="33" s="84" customFormat="1" ht="13.5" customHeight="1"/>
    <row r="34" s="84" customFormat="1" ht="12"/>
    <row r="35" s="84" customFormat="1" ht="12"/>
    <row r="36" s="84" customFormat="1" ht="12"/>
    <row r="37" s="84" customFormat="1" ht="12"/>
    <row r="38" s="84" customFormat="1" ht="12"/>
    <row r="39" s="84" customFormat="1" ht="12"/>
    <row r="40" s="84" customFormat="1" ht="12"/>
    <row r="41" s="84" customFormat="1" ht="12"/>
    <row r="42" s="84" customFormat="1" ht="12"/>
    <row r="43" s="84" customFormat="1" ht="12"/>
    <row r="44" s="84" customFormat="1" ht="12"/>
    <row r="45" s="84" customFormat="1" ht="12"/>
    <row r="46" s="84" customFormat="1" ht="12"/>
    <row r="47" s="84" customFormat="1" ht="12"/>
    <row r="48" s="84" customFormat="1" ht="12"/>
    <row r="49" s="84" customFormat="1" ht="12"/>
    <row r="50" s="84" customFormat="1" ht="12"/>
    <row r="51" s="84" customFormat="1" ht="12"/>
    <row r="52" s="84" customFormat="1" ht="12"/>
    <row r="53" s="84" customFormat="1" ht="12"/>
    <row r="54" s="84" customFormat="1" ht="12"/>
    <row r="55" s="84" customFormat="1" ht="12"/>
    <row r="56" s="84" customFormat="1" ht="12"/>
    <row r="57" s="84" customFormat="1" ht="12"/>
    <row r="58" s="84" customFormat="1" ht="12"/>
    <row r="59" s="84" customFormat="1" ht="12"/>
    <row r="60" s="84" customFormat="1" ht="12"/>
    <row r="61" s="84" customFormat="1" ht="12"/>
    <row r="62" s="84" customFormat="1" ht="12"/>
    <row r="63" s="84" customFormat="1" ht="12"/>
    <row r="64" s="84" customFormat="1" ht="12"/>
    <row r="65" s="84" customFormat="1" ht="12"/>
    <row r="66" s="84" customFormat="1" ht="12"/>
    <row r="67" s="84" customFormat="1" ht="12"/>
    <row r="68" s="84" customFormat="1" ht="12"/>
    <row r="69" s="84" customFormat="1" ht="12"/>
    <row r="70" s="84" customFormat="1" ht="12"/>
    <row r="71" s="84" customFormat="1" ht="12"/>
    <row r="72" s="84" customFormat="1" ht="12"/>
    <row r="73" s="84" customFormat="1" ht="12"/>
    <row r="74" s="84" customFormat="1" ht="12"/>
    <row r="75" s="84" customFormat="1" ht="12"/>
    <row r="76" s="84" customFormat="1" ht="12"/>
    <row r="77" s="84" customFormat="1" ht="12"/>
    <row r="78" s="84" customFormat="1" ht="12"/>
    <row r="79" s="84" customFormat="1" ht="12"/>
    <row r="80" s="84" customFormat="1" ht="12"/>
    <row r="81" s="84" customFormat="1" ht="12"/>
    <row r="82" s="84" customFormat="1" ht="12"/>
    <row r="83" s="84" customFormat="1" ht="12"/>
    <row r="84" s="84" customFormat="1" ht="12"/>
    <row r="85" s="84" customFormat="1" ht="12"/>
    <row r="86" s="84" customFormat="1" ht="12"/>
    <row r="87" s="84" customFormat="1" ht="12"/>
    <row r="88" s="84" customFormat="1" ht="12"/>
    <row r="89" s="84" customFormat="1" ht="12"/>
    <row r="90" s="84" customFormat="1" ht="12"/>
    <row r="91" s="84" customFormat="1" ht="12"/>
    <row r="92" s="84" customFormat="1" ht="12"/>
    <row r="93" s="84" customFormat="1" ht="12"/>
    <row r="94" s="84" customFormat="1" ht="12"/>
    <row r="95" s="84" customFormat="1" ht="12"/>
    <row r="96" s="84" customFormat="1" ht="12"/>
    <row r="97" s="84" customFormat="1" ht="12"/>
    <row r="98" s="84" customFormat="1" ht="12"/>
    <row r="99" s="84" customFormat="1" ht="12"/>
    <row r="100" s="84" customFormat="1" ht="12"/>
    <row r="101" s="84" customFormat="1" ht="12"/>
    <row r="102" s="84" customFormat="1" ht="12"/>
    <row r="103" s="84" customFormat="1" ht="12"/>
    <row r="104" s="84" customFormat="1" ht="12"/>
    <row r="105" s="84" customFormat="1" ht="12"/>
    <row r="106" s="84" customFormat="1" ht="12"/>
    <row r="107" s="84" customFormat="1" ht="12"/>
    <row r="108" s="84" customFormat="1" ht="12"/>
    <row r="109" s="84" customFormat="1" ht="12"/>
    <row r="110" s="84" customFormat="1" ht="12"/>
    <row r="111" s="84" customFormat="1" ht="12"/>
    <row r="112" s="84" customFormat="1" ht="12"/>
    <row r="113" s="84" customFormat="1" ht="12"/>
    <row r="114" s="84" customFormat="1" ht="12"/>
    <row r="115" s="84" customFormat="1" ht="12"/>
    <row r="116" s="84" customFormat="1" ht="12"/>
    <row r="117" s="84" customFormat="1" ht="12"/>
    <row r="118" s="84" customFormat="1" ht="12"/>
    <row r="119" s="84" customFormat="1" ht="12"/>
    <row r="120" s="84" customFormat="1" ht="12"/>
    <row r="121" s="84" customFormat="1" ht="12"/>
    <row r="122" s="84" customFormat="1" ht="12"/>
    <row r="123" s="84" customFormat="1" ht="12"/>
    <row r="124" s="84" customFormat="1" ht="12"/>
    <row r="125" s="84" customFormat="1" ht="12"/>
    <row r="126" s="84" customFormat="1" ht="12"/>
    <row r="127" s="84" customFormat="1" ht="12"/>
    <row r="128" s="84" customFormat="1" ht="12"/>
    <row r="129" s="84" customFormat="1" ht="12"/>
    <row r="130" s="84" customFormat="1" ht="12"/>
    <row r="131" s="84" customFormat="1" ht="12"/>
    <row r="132" s="84" customFormat="1" ht="12"/>
    <row r="133" s="84" customFormat="1" ht="12"/>
    <row r="134" s="84" customFormat="1" ht="12"/>
    <row r="135" s="84" customFormat="1" ht="12"/>
    <row r="136" s="84" customFormat="1" ht="12"/>
    <row r="137" s="84" customFormat="1" ht="12"/>
    <row r="138" s="84" customFormat="1" ht="12"/>
    <row r="139" s="84" customFormat="1" ht="12"/>
    <row r="140" s="84" customFormat="1" ht="12"/>
    <row r="141" s="84" customFormat="1" ht="12"/>
    <row r="142" s="84" customFormat="1" ht="12"/>
    <row r="143" s="84" customFormat="1" ht="12"/>
    <row r="144" s="84" customFormat="1" ht="12"/>
    <row r="145" s="84" customFormat="1" ht="12"/>
    <row r="146" s="84" customFormat="1" ht="12"/>
    <row r="147" s="84" customFormat="1" ht="12"/>
    <row r="148" s="84" customFormat="1" ht="12"/>
    <row r="149" s="84" customFormat="1" ht="12"/>
    <row r="150" s="84" customFormat="1" ht="12"/>
    <row r="151" s="84" customFormat="1" ht="12"/>
    <row r="152" s="84" customFormat="1" ht="12"/>
    <row r="153" s="84" customFormat="1" ht="12"/>
    <row r="154" s="84" customFormat="1" ht="12"/>
    <row r="155" s="84" customFormat="1" ht="12"/>
    <row r="156" s="84" customFormat="1" ht="12"/>
    <row r="157" s="84" customFormat="1" ht="12"/>
    <row r="158" s="84" customFormat="1" ht="12"/>
    <row r="159" s="84" customFormat="1" ht="12"/>
    <row r="160" s="84" customFormat="1" ht="12"/>
    <row r="161" s="84" customFormat="1" ht="12"/>
    <row r="162" s="84" customFormat="1" ht="12"/>
    <row r="163" s="84" customFormat="1" ht="12"/>
    <row r="164" s="84" customFormat="1" ht="12"/>
    <row r="165" s="84" customFormat="1" ht="12"/>
    <row r="166" s="84" customFormat="1" ht="12"/>
    <row r="167" s="84" customFormat="1" ht="12"/>
    <row r="168" s="84" customFormat="1" ht="12"/>
    <row r="169" s="84" customFormat="1" ht="12"/>
    <row r="170" s="84" customFormat="1" ht="12"/>
    <row r="171" s="84" customFormat="1" ht="12"/>
    <row r="172" s="84" customFormat="1" ht="12"/>
    <row r="173" s="84" customFormat="1" ht="12"/>
    <row r="174" s="84" customFormat="1" ht="12"/>
    <row r="175" s="84" customFormat="1" ht="12"/>
    <row r="176" s="84" customFormat="1" ht="12"/>
    <row r="177" s="84" customFormat="1" ht="12"/>
    <row r="178" s="84" customFormat="1" ht="12"/>
    <row r="179" s="84" customFormat="1" ht="12"/>
    <row r="180" s="84" customFormat="1" ht="12"/>
    <row r="181" s="84" customFormat="1" ht="12"/>
    <row r="182" s="84" customFormat="1" ht="12"/>
    <row r="183" s="84" customFormat="1" ht="12"/>
    <row r="184" s="84" customFormat="1" ht="12"/>
    <row r="185" s="84" customFormat="1" ht="12"/>
    <row r="186" s="84" customFormat="1" ht="12"/>
    <row r="187" s="84" customFormat="1" ht="12"/>
    <row r="188" s="84" customFormat="1" ht="12"/>
    <row r="189" s="84" customFormat="1" ht="12"/>
    <row r="190" s="84" customFormat="1" ht="12"/>
    <row r="191" s="84" customFormat="1" ht="12"/>
    <row r="192" s="84" customFormat="1" ht="12"/>
    <row r="193" s="84" customFormat="1" ht="12"/>
    <row r="194" s="84" customFormat="1" ht="12"/>
    <row r="195" s="84" customFormat="1" ht="12"/>
    <row r="196" s="84" customFormat="1" ht="12"/>
    <row r="197" s="84" customFormat="1" ht="12"/>
    <row r="198" s="84" customFormat="1" ht="12"/>
    <row r="199" s="84" customFormat="1" ht="12"/>
    <row r="200" s="84" customFormat="1" ht="12"/>
    <row r="201" s="84" customFormat="1" ht="12"/>
    <row r="202" s="84" customFormat="1" ht="12"/>
    <row r="203" s="84" customFormat="1" ht="12"/>
    <row r="204" s="84" customFormat="1" ht="12"/>
    <row r="205" s="84" customFormat="1" ht="12"/>
    <row r="206" s="84" customFormat="1" ht="12"/>
    <row r="207" s="84" customFormat="1" ht="12"/>
    <row r="208" s="84" customFormat="1" ht="12"/>
    <row r="209" s="84" customFormat="1" ht="12"/>
    <row r="210" s="84" customFormat="1" ht="12"/>
    <row r="211" s="84" customFormat="1" ht="12"/>
    <row r="212" s="84" customFormat="1" ht="12"/>
    <row r="213" s="84" customFormat="1" ht="12"/>
    <row r="214" s="84" customFormat="1" ht="12"/>
    <row r="215" s="84" customFormat="1" ht="12"/>
    <row r="216" s="84" customFormat="1" ht="12"/>
    <row r="217" s="84" customFormat="1" ht="12"/>
    <row r="218" s="84" customFormat="1" ht="12"/>
    <row r="219" s="84" customFormat="1" ht="12"/>
    <row r="220" s="84" customFormat="1" ht="12"/>
    <row r="221" s="84" customFormat="1" ht="12"/>
    <row r="222" s="84" customFormat="1" ht="12"/>
    <row r="223" s="84" customFormat="1" ht="12"/>
    <row r="224" s="84" customFormat="1" ht="12"/>
    <row r="225" s="84" customFormat="1" ht="12"/>
    <row r="226" s="84" customFormat="1" ht="12"/>
    <row r="227" s="84" customFormat="1" ht="12"/>
    <row r="228" s="84" customFormat="1" ht="12"/>
    <row r="229" s="84" customFormat="1" ht="12"/>
    <row r="230" s="84" customFormat="1" ht="12"/>
    <row r="231" s="84" customFormat="1" ht="12"/>
    <row r="232" s="84" customFormat="1" ht="12"/>
    <row r="233" s="84" customFormat="1" ht="12"/>
    <row r="234" s="84" customFormat="1" ht="12"/>
    <row r="235" s="84" customFormat="1" ht="12"/>
    <row r="236" s="84" customFormat="1" ht="12"/>
    <row r="237" s="84" customFormat="1" ht="12"/>
  </sheetData>
  <dataConsolidate/>
  <mergeCells count="11">
    <mergeCell ref="A24:L25"/>
    <mergeCell ref="B4:C4"/>
    <mergeCell ref="J4:J5"/>
    <mergeCell ref="K4:K5"/>
    <mergeCell ref="L4:L5"/>
    <mergeCell ref="D4:E4"/>
    <mergeCell ref="H4:I4"/>
    <mergeCell ref="A2:L2"/>
    <mergeCell ref="F4:F5"/>
    <mergeCell ref="G4:G5"/>
    <mergeCell ref="A4:A5"/>
  </mergeCells>
  <phoneticPr fontId="13"/>
  <printOptions horizontalCentered="1" gridLinesSet="0"/>
  <pageMargins left="0.59055118110236227" right="0.59055118110236227" top="0.78740157480314965" bottom="0.78740157480314965" header="0.59055118110236227" footer="0.51181102362204722"/>
  <pageSetup paperSize="9" orientation="portrait" r:id="rId1"/>
  <headerFooter alignWithMargins="0"/>
  <ignoredErrors>
    <ignoredError sqref="A12:A22" numberStoredAsText="1"/>
  </ignoredErrors>
  <drawing r:id="rId2"/>
</worksheet>
</file>

<file path=xl/worksheets/sheet5.xml><?xml version="1.0" encoding="utf-8"?>
<worksheet xmlns="http://schemas.openxmlformats.org/spreadsheetml/2006/main" xmlns:r="http://schemas.openxmlformats.org/officeDocument/2006/relationships">
  <dimension ref="A2:L42"/>
  <sheetViews>
    <sheetView showGridLines="0" workbookViewId="0"/>
  </sheetViews>
  <sheetFormatPr defaultRowHeight="13.5"/>
  <cols>
    <col min="1" max="1" width="11.25" style="2" customWidth="1"/>
    <col min="2" max="2" width="7.75" style="2" customWidth="1"/>
    <col min="3" max="5" width="7" style="2" customWidth="1"/>
    <col min="6" max="6" width="7.5" style="2" customWidth="1"/>
    <col min="7" max="7" width="7.75" style="2" customWidth="1"/>
    <col min="8" max="8" width="7" style="2" customWidth="1"/>
    <col min="9" max="9" width="7.75" style="2" customWidth="1"/>
    <col min="10" max="10" width="7" style="2" customWidth="1"/>
    <col min="11" max="11" width="7.75" style="2" customWidth="1"/>
    <col min="12" max="12" width="7" style="2" customWidth="1"/>
    <col min="13" max="16384" width="9" style="115"/>
  </cols>
  <sheetData>
    <row r="2" spans="1:12" ht="22.5" customHeight="1">
      <c r="A2" s="194" t="s">
        <v>161</v>
      </c>
      <c r="B2" s="226"/>
      <c r="C2" s="226"/>
      <c r="D2" s="226"/>
      <c r="E2" s="226"/>
      <c r="F2" s="226"/>
      <c r="G2" s="226"/>
      <c r="H2" s="226"/>
      <c r="I2" s="226"/>
      <c r="J2" s="226"/>
      <c r="K2" s="226"/>
      <c r="L2" s="226"/>
    </row>
    <row r="3" spans="1:12" s="85" customFormat="1" ht="13.5" customHeight="1" thickBot="1">
      <c r="A3" s="7"/>
      <c r="B3" s="7"/>
      <c r="C3" s="7"/>
      <c r="D3" s="7"/>
      <c r="E3" s="7"/>
      <c r="F3" s="7"/>
      <c r="G3" s="7"/>
      <c r="H3" s="7"/>
      <c r="I3" s="7"/>
      <c r="J3" s="7"/>
      <c r="K3" s="7"/>
      <c r="L3" s="7"/>
    </row>
    <row r="4" spans="1:12" s="85" customFormat="1" ht="37.5" customHeight="1">
      <c r="A4" s="231" t="s">
        <v>160</v>
      </c>
      <c r="B4" s="240" t="s">
        <v>159</v>
      </c>
      <c r="C4" s="241"/>
      <c r="D4" s="240" t="s">
        <v>158</v>
      </c>
      <c r="E4" s="225"/>
      <c r="F4" s="238" t="s">
        <v>157</v>
      </c>
      <c r="G4" s="240" t="s">
        <v>156</v>
      </c>
      <c r="H4" s="225"/>
      <c r="I4" s="240" t="s">
        <v>155</v>
      </c>
      <c r="J4" s="225"/>
      <c r="K4" s="240" t="s">
        <v>154</v>
      </c>
      <c r="L4" s="242"/>
    </row>
    <row r="5" spans="1:12" s="85" customFormat="1" ht="27" customHeight="1">
      <c r="A5" s="232"/>
      <c r="B5" s="133"/>
      <c r="C5" s="135" t="s">
        <v>129</v>
      </c>
      <c r="D5" s="137"/>
      <c r="E5" s="135" t="s">
        <v>129</v>
      </c>
      <c r="F5" s="239"/>
      <c r="G5" s="136"/>
      <c r="H5" s="135" t="s">
        <v>129</v>
      </c>
      <c r="I5" s="133"/>
      <c r="J5" s="134" t="s">
        <v>129</v>
      </c>
      <c r="K5" s="133"/>
      <c r="L5" s="132" t="s">
        <v>129</v>
      </c>
    </row>
    <row r="6" spans="1:12" s="85" customFormat="1" ht="27" customHeight="1">
      <c r="A6" s="131" t="s">
        <v>128</v>
      </c>
      <c r="B6" s="127">
        <v>32</v>
      </c>
      <c r="C6" s="128">
        <v>0</v>
      </c>
      <c r="D6" s="127">
        <v>0</v>
      </c>
      <c r="E6" s="128">
        <v>0</v>
      </c>
      <c r="F6" s="130">
        <v>0</v>
      </c>
      <c r="G6" s="129">
        <v>26</v>
      </c>
      <c r="H6" s="128">
        <v>0</v>
      </c>
      <c r="I6" s="127">
        <v>317</v>
      </c>
      <c r="J6" s="128">
        <v>0</v>
      </c>
      <c r="K6" s="127">
        <v>137</v>
      </c>
      <c r="L6" s="126">
        <v>0</v>
      </c>
    </row>
    <row r="7" spans="1:12" s="85" customFormat="1" ht="27" customHeight="1">
      <c r="A7" s="13">
        <v>18</v>
      </c>
      <c r="B7" s="121">
        <v>42</v>
      </c>
      <c r="C7" s="122">
        <v>0</v>
      </c>
      <c r="D7" s="121">
        <v>2</v>
      </c>
      <c r="E7" s="122">
        <v>0</v>
      </c>
      <c r="F7" s="125">
        <v>0</v>
      </c>
      <c r="G7" s="124">
        <v>25</v>
      </c>
      <c r="H7" s="122">
        <v>0</v>
      </c>
      <c r="I7" s="121">
        <v>329</v>
      </c>
      <c r="J7" s="122">
        <v>0</v>
      </c>
      <c r="K7" s="121">
        <v>169</v>
      </c>
      <c r="L7" s="120">
        <v>0</v>
      </c>
    </row>
    <row r="8" spans="1:12" s="85" customFormat="1" ht="27" customHeight="1">
      <c r="A8" s="13">
        <v>19</v>
      </c>
      <c r="B8" s="121">
        <v>48</v>
      </c>
      <c r="C8" s="122">
        <v>0</v>
      </c>
      <c r="D8" s="121">
        <v>1</v>
      </c>
      <c r="E8" s="122">
        <v>0</v>
      </c>
      <c r="F8" s="125">
        <v>0</v>
      </c>
      <c r="G8" s="124">
        <v>22</v>
      </c>
      <c r="H8" s="122">
        <v>0</v>
      </c>
      <c r="I8" s="121">
        <v>291</v>
      </c>
      <c r="J8" s="122">
        <v>0</v>
      </c>
      <c r="K8" s="121">
        <v>141</v>
      </c>
      <c r="L8" s="120">
        <v>0</v>
      </c>
    </row>
    <row r="9" spans="1:12" s="85" customFormat="1" ht="27" customHeight="1">
      <c r="A9" s="13">
        <v>20</v>
      </c>
      <c r="B9" s="121">
        <v>36</v>
      </c>
      <c r="C9" s="122">
        <v>0</v>
      </c>
      <c r="D9" s="121">
        <v>0</v>
      </c>
      <c r="E9" s="122">
        <v>0</v>
      </c>
      <c r="F9" s="121">
        <v>0</v>
      </c>
      <c r="G9" s="121">
        <v>20</v>
      </c>
      <c r="H9" s="122">
        <v>0</v>
      </c>
      <c r="I9" s="121">
        <v>266</v>
      </c>
      <c r="J9" s="122">
        <v>0</v>
      </c>
      <c r="K9" s="121">
        <v>124</v>
      </c>
      <c r="L9" s="120">
        <v>0</v>
      </c>
    </row>
    <row r="10" spans="1:12" s="85" customFormat="1" ht="27" customHeight="1">
      <c r="A10" s="13">
        <v>21</v>
      </c>
      <c r="B10" s="121">
        <v>25</v>
      </c>
      <c r="C10" s="122">
        <v>0</v>
      </c>
      <c r="D10" s="121">
        <v>0</v>
      </c>
      <c r="E10" s="122">
        <v>0</v>
      </c>
      <c r="F10" s="121">
        <v>0</v>
      </c>
      <c r="G10" s="121">
        <v>11</v>
      </c>
      <c r="H10" s="122">
        <v>0</v>
      </c>
      <c r="I10" s="121">
        <v>147</v>
      </c>
      <c r="J10" s="122">
        <v>0</v>
      </c>
      <c r="K10" s="121">
        <v>93</v>
      </c>
      <c r="L10" s="120">
        <v>0</v>
      </c>
    </row>
    <row r="11" spans="1:12" s="85" customFormat="1" ht="27" customHeight="1">
      <c r="A11" s="123" t="s">
        <v>153</v>
      </c>
      <c r="B11" s="121">
        <v>3</v>
      </c>
      <c r="C11" s="122">
        <v>0</v>
      </c>
      <c r="D11" s="121">
        <v>0</v>
      </c>
      <c r="E11" s="122">
        <v>0</v>
      </c>
      <c r="F11" s="121">
        <v>0</v>
      </c>
      <c r="G11" s="121">
        <v>0</v>
      </c>
      <c r="H11" s="122">
        <v>0</v>
      </c>
      <c r="I11" s="121" t="s">
        <v>152</v>
      </c>
      <c r="J11" s="122">
        <v>0</v>
      </c>
      <c r="K11" s="121">
        <v>8</v>
      </c>
      <c r="L11" s="120">
        <v>0</v>
      </c>
    </row>
    <row r="12" spans="1:12" s="85" customFormat="1" ht="27" customHeight="1">
      <c r="A12" s="102" t="s">
        <v>151</v>
      </c>
      <c r="B12" s="121">
        <v>2</v>
      </c>
      <c r="C12" s="122">
        <v>0</v>
      </c>
      <c r="D12" s="121">
        <v>0</v>
      </c>
      <c r="E12" s="122">
        <v>0</v>
      </c>
      <c r="F12" s="121">
        <v>0</v>
      </c>
      <c r="G12" s="121">
        <v>1</v>
      </c>
      <c r="H12" s="122">
        <v>0</v>
      </c>
      <c r="I12" s="121">
        <v>14</v>
      </c>
      <c r="J12" s="122">
        <v>0</v>
      </c>
      <c r="K12" s="121">
        <v>1</v>
      </c>
      <c r="L12" s="120">
        <v>0</v>
      </c>
    </row>
    <row r="13" spans="1:12" s="85" customFormat="1" ht="27" customHeight="1">
      <c r="A13" s="102" t="s">
        <v>150</v>
      </c>
      <c r="B13" s="121">
        <v>2</v>
      </c>
      <c r="C13" s="122">
        <v>0</v>
      </c>
      <c r="D13" s="121">
        <v>0</v>
      </c>
      <c r="E13" s="122">
        <v>0</v>
      </c>
      <c r="F13" s="121">
        <v>0</v>
      </c>
      <c r="G13" s="121">
        <v>1</v>
      </c>
      <c r="H13" s="122">
        <v>0</v>
      </c>
      <c r="I13" s="121">
        <v>14</v>
      </c>
      <c r="J13" s="122">
        <v>0</v>
      </c>
      <c r="K13" s="121">
        <v>5</v>
      </c>
      <c r="L13" s="120">
        <v>0</v>
      </c>
    </row>
    <row r="14" spans="1:12" s="85" customFormat="1" ht="27" customHeight="1">
      <c r="A14" s="102" t="s">
        <v>149</v>
      </c>
      <c r="B14" s="121">
        <v>2</v>
      </c>
      <c r="C14" s="122">
        <v>0</v>
      </c>
      <c r="D14" s="121">
        <v>0</v>
      </c>
      <c r="E14" s="122">
        <v>0</v>
      </c>
      <c r="F14" s="121">
        <v>0</v>
      </c>
      <c r="G14" s="121">
        <v>1</v>
      </c>
      <c r="H14" s="122">
        <v>0</v>
      </c>
      <c r="I14" s="121">
        <v>13</v>
      </c>
      <c r="J14" s="122">
        <v>0</v>
      </c>
      <c r="K14" s="121">
        <v>9</v>
      </c>
      <c r="L14" s="120">
        <v>0</v>
      </c>
    </row>
    <row r="15" spans="1:12" s="85" customFormat="1" ht="27" customHeight="1">
      <c r="A15" s="102" t="s">
        <v>148</v>
      </c>
      <c r="B15" s="121">
        <v>2</v>
      </c>
      <c r="C15" s="122">
        <v>0</v>
      </c>
      <c r="D15" s="121">
        <v>0</v>
      </c>
      <c r="E15" s="122">
        <v>0</v>
      </c>
      <c r="F15" s="121">
        <v>0</v>
      </c>
      <c r="G15" s="121">
        <v>1</v>
      </c>
      <c r="H15" s="122">
        <v>0</v>
      </c>
      <c r="I15" s="121">
        <v>13</v>
      </c>
      <c r="J15" s="122">
        <v>0</v>
      </c>
      <c r="K15" s="121">
        <v>8</v>
      </c>
      <c r="L15" s="120">
        <v>0</v>
      </c>
    </row>
    <row r="16" spans="1:12" s="85" customFormat="1" ht="27" customHeight="1">
      <c r="A16" s="102" t="s">
        <v>147</v>
      </c>
      <c r="B16" s="121">
        <v>2</v>
      </c>
      <c r="C16" s="122">
        <v>0</v>
      </c>
      <c r="D16" s="121">
        <v>0</v>
      </c>
      <c r="E16" s="122">
        <v>0</v>
      </c>
      <c r="F16" s="121">
        <v>0</v>
      </c>
      <c r="G16" s="121">
        <v>1</v>
      </c>
      <c r="H16" s="122">
        <v>0</v>
      </c>
      <c r="I16" s="121">
        <v>13</v>
      </c>
      <c r="J16" s="122">
        <v>0</v>
      </c>
      <c r="K16" s="121">
        <v>6</v>
      </c>
      <c r="L16" s="120">
        <v>0</v>
      </c>
    </row>
    <row r="17" spans="1:12" s="85" customFormat="1" ht="27" customHeight="1">
      <c r="A17" s="102" t="s">
        <v>146</v>
      </c>
      <c r="B17" s="121">
        <v>2</v>
      </c>
      <c r="C17" s="122">
        <v>0</v>
      </c>
      <c r="D17" s="121">
        <v>0</v>
      </c>
      <c r="E17" s="122">
        <v>0</v>
      </c>
      <c r="F17" s="121">
        <v>0</v>
      </c>
      <c r="G17" s="121">
        <v>1</v>
      </c>
      <c r="H17" s="122">
        <v>0</v>
      </c>
      <c r="I17" s="121">
        <v>14</v>
      </c>
      <c r="J17" s="122">
        <v>0</v>
      </c>
      <c r="K17" s="121">
        <v>7</v>
      </c>
      <c r="L17" s="120">
        <v>0</v>
      </c>
    </row>
    <row r="18" spans="1:12" s="85" customFormat="1" ht="27" customHeight="1">
      <c r="A18" s="102" t="s">
        <v>145</v>
      </c>
      <c r="B18" s="121">
        <v>2</v>
      </c>
      <c r="C18" s="122">
        <v>0</v>
      </c>
      <c r="D18" s="121">
        <v>0</v>
      </c>
      <c r="E18" s="122">
        <v>0</v>
      </c>
      <c r="F18" s="121">
        <v>0</v>
      </c>
      <c r="G18" s="121">
        <v>1</v>
      </c>
      <c r="H18" s="122">
        <v>0</v>
      </c>
      <c r="I18" s="121">
        <v>12</v>
      </c>
      <c r="J18" s="122">
        <v>0</v>
      </c>
      <c r="K18" s="121">
        <v>7</v>
      </c>
      <c r="L18" s="120">
        <v>0</v>
      </c>
    </row>
    <row r="19" spans="1:12" s="85" customFormat="1" ht="27" customHeight="1">
      <c r="A19" s="102" t="s">
        <v>144</v>
      </c>
      <c r="B19" s="121">
        <v>2</v>
      </c>
      <c r="C19" s="122">
        <v>0</v>
      </c>
      <c r="D19" s="121">
        <v>0</v>
      </c>
      <c r="E19" s="122">
        <v>0</v>
      </c>
      <c r="F19" s="121">
        <v>0</v>
      </c>
      <c r="G19" s="121">
        <v>1</v>
      </c>
      <c r="H19" s="122">
        <v>0</v>
      </c>
      <c r="I19" s="121">
        <v>14</v>
      </c>
      <c r="J19" s="122">
        <v>0</v>
      </c>
      <c r="K19" s="121">
        <v>5</v>
      </c>
      <c r="L19" s="120">
        <v>0</v>
      </c>
    </row>
    <row r="20" spans="1:12" s="85" customFormat="1" ht="27" customHeight="1">
      <c r="A20" s="16" t="s">
        <v>143</v>
      </c>
      <c r="B20" s="121">
        <v>2</v>
      </c>
      <c r="C20" s="122">
        <v>0</v>
      </c>
      <c r="D20" s="121">
        <v>0</v>
      </c>
      <c r="E20" s="122">
        <v>0</v>
      </c>
      <c r="F20" s="121">
        <v>0</v>
      </c>
      <c r="G20" s="121">
        <v>1</v>
      </c>
      <c r="H20" s="122">
        <v>0</v>
      </c>
      <c r="I20" s="121">
        <v>14</v>
      </c>
      <c r="J20" s="122">
        <v>0</v>
      </c>
      <c r="K20" s="121">
        <v>9</v>
      </c>
      <c r="L20" s="120">
        <v>0</v>
      </c>
    </row>
    <row r="21" spans="1:12" s="85" customFormat="1" ht="27" customHeight="1">
      <c r="A21" s="102" t="s">
        <v>142</v>
      </c>
      <c r="B21" s="121">
        <v>2</v>
      </c>
      <c r="C21" s="122">
        <v>0</v>
      </c>
      <c r="D21" s="121">
        <v>0</v>
      </c>
      <c r="E21" s="122">
        <v>0</v>
      </c>
      <c r="F21" s="121">
        <v>0</v>
      </c>
      <c r="G21" s="121">
        <v>1</v>
      </c>
      <c r="H21" s="122">
        <v>0</v>
      </c>
      <c r="I21" s="121">
        <v>13</v>
      </c>
      <c r="J21" s="122">
        <v>0</v>
      </c>
      <c r="K21" s="121">
        <v>12</v>
      </c>
      <c r="L21" s="120">
        <v>0</v>
      </c>
    </row>
    <row r="22" spans="1:12" s="85" customFormat="1" ht="27" customHeight="1" thickBot="1">
      <c r="A22" s="93" t="s">
        <v>141</v>
      </c>
      <c r="B22" s="118">
        <v>2</v>
      </c>
      <c r="C22" s="119">
        <v>0</v>
      </c>
      <c r="D22" s="118">
        <v>0</v>
      </c>
      <c r="E22" s="119">
        <v>0</v>
      </c>
      <c r="F22" s="118">
        <v>0</v>
      </c>
      <c r="G22" s="118">
        <v>1</v>
      </c>
      <c r="H22" s="119">
        <v>0</v>
      </c>
      <c r="I22" s="118">
        <v>13</v>
      </c>
      <c r="J22" s="119">
        <v>0</v>
      </c>
      <c r="K22" s="118">
        <v>16</v>
      </c>
      <c r="L22" s="117">
        <v>0</v>
      </c>
    </row>
    <row r="23" spans="1:12" s="85" customFormat="1" ht="13.5" customHeight="1">
      <c r="A23" s="6" t="s">
        <v>140</v>
      </c>
      <c r="B23" s="6"/>
      <c r="C23" s="6"/>
      <c r="D23" s="6"/>
      <c r="E23" s="6"/>
      <c r="F23" s="6"/>
      <c r="G23" s="6"/>
      <c r="H23" s="6"/>
      <c r="I23" s="6"/>
      <c r="J23" s="6"/>
      <c r="K23" s="6"/>
      <c r="L23" s="6"/>
    </row>
    <row r="24" spans="1:12" ht="13.5" customHeight="1">
      <c r="B24" s="116"/>
    </row>
    <row r="25" spans="1:12" ht="13.5" customHeight="1"/>
    <row r="26" spans="1:12" ht="13.5" customHeight="1"/>
    <row r="27" spans="1:12" ht="13.5" customHeight="1"/>
    <row r="28" spans="1:12" ht="13.5" customHeight="1"/>
    <row r="29" spans="1:12" ht="13.5" customHeight="1"/>
    <row r="30" spans="1:12" ht="13.5" customHeight="1"/>
    <row r="31" spans="1:12" ht="13.5" customHeight="1"/>
    <row r="32" spans="1:1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sheetData>
  <dataConsolidate/>
  <mergeCells count="8">
    <mergeCell ref="A4:A5"/>
    <mergeCell ref="F4:F5"/>
    <mergeCell ref="B4:C4"/>
    <mergeCell ref="A2:L2"/>
    <mergeCell ref="D4:E4"/>
    <mergeCell ref="G4:H4"/>
    <mergeCell ref="I4:J4"/>
    <mergeCell ref="K4:L4"/>
  </mergeCells>
  <phoneticPr fontId="13"/>
  <printOptions horizontalCentered="1" gridLinesSet="0"/>
  <pageMargins left="0.59055118110236227" right="0.59055118110236227" top="0.78740157480314965" bottom="0.78740157480314965" header="0.59055118110236227" footer="0.59055118110236227"/>
  <pageSetup paperSize="9" orientation="portrait" r:id="rId1"/>
  <headerFooter alignWithMargins="0"/>
  <ignoredErrors>
    <ignoredError sqref="A12:A22" numberStoredAsText="1"/>
  </ignoredErrors>
  <drawing r:id="rId2"/>
</worksheet>
</file>

<file path=xl/worksheets/sheet6.xml><?xml version="1.0" encoding="utf-8"?>
<worksheet xmlns="http://schemas.openxmlformats.org/spreadsheetml/2006/main" xmlns:r="http://schemas.openxmlformats.org/officeDocument/2006/relationships">
  <dimension ref="A2:E202"/>
  <sheetViews>
    <sheetView showGridLines="0" workbookViewId="0"/>
  </sheetViews>
  <sheetFormatPr defaultRowHeight="13.5"/>
  <cols>
    <col min="1" max="1" width="15" style="138" customWidth="1"/>
    <col min="2" max="5" width="13.75" style="138" customWidth="1"/>
    <col min="6" max="16384" width="9" style="138"/>
  </cols>
  <sheetData>
    <row r="2" spans="1:5" ht="22.5" customHeight="1">
      <c r="A2" s="245" t="s">
        <v>186</v>
      </c>
      <c r="B2" s="246"/>
      <c r="C2" s="246"/>
      <c r="D2" s="246"/>
      <c r="E2" s="246"/>
    </row>
    <row r="3" spans="1:5" s="139" customFormat="1" ht="13.5" customHeight="1"/>
    <row r="4" spans="1:5" s="139" customFormat="1" ht="13.5" customHeight="1" thickBot="1">
      <c r="A4" s="156" t="s">
        <v>185</v>
      </c>
      <c r="B4" s="155"/>
      <c r="C4" s="154"/>
      <c r="D4" s="154"/>
    </row>
    <row r="5" spans="1:5" s="139" customFormat="1" ht="22.5" customHeight="1">
      <c r="A5" s="243" t="s">
        <v>184</v>
      </c>
      <c r="B5" s="247" t="s">
        <v>183</v>
      </c>
      <c r="C5" s="248"/>
      <c r="D5" s="248"/>
      <c r="E5" s="248"/>
    </row>
    <row r="6" spans="1:5" s="139" customFormat="1" ht="28.5" customHeight="1">
      <c r="A6" s="244"/>
      <c r="B6" s="153" t="s">
        <v>182</v>
      </c>
      <c r="C6" s="152" t="s">
        <v>181</v>
      </c>
      <c r="D6" s="152" t="s">
        <v>180</v>
      </c>
      <c r="E6" s="151" t="s">
        <v>179</v>
      </c>
    </row>
    <row r="7" spans="1:5" s="139" customFormat="1" ht="22.5" customHeight="1">
      <c r="A7" s="150" t="s">
        <v>178</v>
      </c>
      <c r="B7" s="144">
        <v>0.54</v>
      </c>
      <c r="C7" s="144">
        <v>0.46</v>
      </c>
      <c r="D7" s="149">
        <v>0.46</v>
      </c>
      <c r="E7" s="147">
        <v>0.59</v>
      </c>
    </row>
    <row r="8" spans="1:5" s="139" customFormat="1" ht="22.5" customHeight="1">
      <c r="A8" s="146">
        <v>13</v>
      </c>
      <c r="B8" s="144">
        <v>0.48</v>
      </c>
      <c r="C8" s="144">
        <v>0.46</v>
      </c>
      <c r="D8" s="149">
        <v>0.45</v>
      </c>
      <c r="E8" s="147">
        <v>0.59</v>
      </c>
    </row>
    <row r="9" spans="1:5" s="139" customFormat="1" ht="22.5" customHeight="1">
      <c r="A9" s="146">
        <v>14</v>
      </c>
      <c r="B9" s="144">
        <v>0.47</v>
      </c>
      <c r="C9" s="144">
        <v>0.42</v>
      </c>
      <c r="D9" s="149">
        <v>0.41</v>
      </c>
      <c r="E9" s="147">
        <v>0.54</v>
      </c>
    </row>
    <row r="10" spans="1:5" s="139" customFormat="1" ht="22.5" customHeight="1">
      <c r="A10" s="146">
        <v>15</v>
      </c>
      <c r="B10" s="144">
        <v>0.62</v>
      </c>
      <c r="C10" s="144">
        <v>0.53</v>
      </c>
      <c r="D10" s="149">
        <v>0.52</v>
      </c>
      <c r="E10" s="147">
        <v>0.69</v>
      </c>
    </row>
    <row r="11" spans="1:5" s="139" customFormat="1" ht="22.5" customHeight="1">
      <c r="A11" s="146">
        <v>16</v>
      </c>
      <c r="B11" s="144">
        <v>0.65</v>
      </c>
      <c r="C11" s="149">
        <v>0.56000000000000005</v>
      </c>
      <c r="D11" s="144">
        <v>0.61</v>
      </c>
      <c r="E11" s="147">
        <v>0.86</v>
      </c>
    </row>
    <row r="12" spans="1:5" s="139" customFormat="1" ht="22.5" customHeight="1">
      <c r="A12" s="146">
        <v>17</v>
      </c>
      <c r="B12" s="144">
        <v>0.7</v>
      </c>
      <c r="C12" s="144">
        <v>0.63</v>
      </c>
      <c r="D12" s="149">
        <v>0.68</v>
      </c>
      <c r="E12" s="147">
        <v>0.98</v>
      </c>
    </row>
    <row r="13" spans="1:5" s="139" customFormat="1" ht="22.5" customHeight="1">
      <c r="A13" s="146">
        <v>18</v>
      </c>
      <c r="B13" s="144">
        <v>0.75</v>
      </c>
      <c r="C13" s="144">
        <v>0.67</v>
      </c>
      <c r="D13" s="149">
        <v>0.74</v>
      </c>
      <c r="E13" s="147">
        <v>1.06</v>
      </c>
    </row>
    <row r="14" spans="1:5" s="139" customFormat="1" ht="22.5" customHeight="1">
      <c r="A14" s="146">
        <v>19</v>
      </c>
      <c r="B14" s="144">
        <v>0.75</v>
      </c>
      <c r="C14" s="144">
        <v>0.69</v>
      </c>
      <c r="D14" s="149">
        <v>0.71</v>
      </c>
      <c r="E14" s="147">
        <v>1.02</v>
      </c>
    </row>
    <row r="15" spans="1:5" s="139" customFormat="1" ht="22.5" customHeight="1">
      <c r="A15" s="146">
        <v>20</v>
      </c>
      <c r="B15" s="144">
        <v>0.63</v>
      </c>
      <c r="C15" s="149">
        <v>0.56999999999999995</v>
      </c>
      <c r="D15" s="144">
        <v>0.54</v>
      </c>
      <c r="E15" s="147">
        <v>0.77</v>
      </c>
    </row>
    <row r="16" spans="1:5" s="139" customFormat="1" ht="22.5" customHeight="1">
      <c r="A16" s="146">
        <v>21</v>
      </c>
      <c r="B16" s="144">
        <v>0.43</v>
      </c>
      <c r="C16" s="149">
        <v>0.42</v>
      </c>
      <c r="D16" s="144">
        <v>0.39</v>
      </c>
      <c r="E16" s="147">
        <v>0.45</v>
      </c>
    </row>
    <row r="17" spans="1:5" s="139" customFormat="1" ht="22.5" customHeight="1">
      <c r="A17" s="148"/>
      <c r="B17" s="144"/>
      <c r="C17" s="144"/>
      <c r="D17" s="144"/>
      <c r="E17" s="147"/>
    </row>
    <row r="18" spans="1:5" s="139" customFormat="1" ht="22.5" customHeight="1">
      <c r="A18" s="146" t="s">
        <v>177</v>
      </c>
      <c r="B18" s="144">
        <v>0.43</v>
      </c>
      <c r="C18" s="144">
        <v>0.43</v>
      </c>
      <c r="D18" s="144">
        <v>0.4</v>
      </c>
      <c r="E18" s="143">
        <v>0.48</v>
      </c>
    </row>
    <row r="19" spans="1:5" s="139" customFormat="1" ht="22.5" customHeight="1">
      <c r="A19" s="145" t="s">
        <v>176</v>
      </c>
      <c r="B19" s="144">
        <v>0.41</v>
      </c>
      <c r="C19" s="144">
        <v>0.42</v>
      </c>
      <c r="D19" s="144">
        <v>0.39</v>
      </c>
      <c r="E19" s="143">
        <v>0.45</v>
      </c>
    </row>
    <row r="20" spans="1:5" s="139" customFormat="1" ht="22.5" customHeight="1">
      <c r="A20" s="145" t="s">
        <v>175</v>
      </c>
      <c r="B20" s="144">
        <v>0.39</v>
      </c>
      <c r="C20" s="144">
        <v>0.41</v>
      </c>
      <c r="D20" s="144">
        <v>0.38</v>
      </c>
      <c r="E20" s="143">
        <v>0.44</v>
      </c>
    </row>
    <row r="21" spans="1:5" s="139" customFormat="1" ht="22.5" customHeight="1">
      <c r="A21" s="145" t="s">
        <v>174</v>
      </c>
      <c r="B21" s="144">
        <v>0.41</v>
      </c>
      <c r="C21" s="144">
        <v>0.41</v>
      </c>
      <c r="D21" s="144">
        <v>0.37</v>
      </c>
      <c r="E21" s="143">
        <v>0.43</v>
      </c>
    </row>
    <row r="22" spans="1:5" s="139" customFormat="1" ht="22.5" customHeight="1">
      <c r="A22" s="145" t="s">
        <v>173</v>
      </c>
      <c r="B22" s="144">
        <v>0.43</v>
      </c>
      <c r="C22" s="144">
        <v>0.41</v>
      </c>
      <c r="D22" s="144">
        <v>0.38</v>
      </c>
      <c r="E22" s="143">
        <v>0.43</v>
      </c>
    </row>
    <row r="23" spans="1:5" s="139" customFormat="1" ht="22.5" customHeight="1">
      <c r="A23" s="145" t="s">
        <v>172</v>
      </c>
      <c r="B23" s="144">
        <v>0.43</v>
      </c>
      <c r="C23" s="144">
        <v>0.42</v>
      </c>
      <c r="D23" s="144">
        <v>0.38</v>
      </c>
      <c r="E23" s="143">
        <v>0.43</v>
      </c>
    </row>
    <row r="24" spans="1:5" s="139" customFormat="1" ht="22.5" customHeight="1">
      <c r="A24" s="145" t="s">
        <v>171</v>
      </c>
      <c r="B24" s="144">
        <v>0.41</v>
      </c>
      <c r="C24" s="144">
        <v>0.41</v>
      </c>
      <c r="D24" s="144">
        <v>0.39</v>
      </c>
      <c r="E24" s="143">
        <v>0.44</v>
      </c>
    </row>
    <row r="25" spans="1:5" s="139" customFormat="1" ht="22.5" customHeight="1">
      <c r="A25" s="145" t="s">
        <v>170</v>
      </c>
      <c r="B25" s="144">
        <v>0.44</v>
      </c>
      <c r="C25" s="144">
        <v>0.41</v>
      </c>
      <c r="D25" s="144">
        <v>0.39</v>
      </c>
      <c r="E25" s="143">
        <v>0.43</v>
      </c>
    </row>
    <row r="26" spans="1:5" s="139" customFormat="1" ht="22.5" customHeight="1">
      <c r="A26" s="145" t="s">
        <v>169</v>
      </c>
      <c r="B26" s="144">
        <v>0.44</v>
      </c>
      <c r="C26" s="144">
        <v>0.41</v>
      </c>
      <c r="D26" s="144">
        <v>0.39</v>
      </c>
      <c r="E26" s="143">
        <v>0.44</v>
      </c>
    </row>
    <row r="27" spans="1:5" s="139" customFormat="1" ht="22.5" customHeight="1">
      <c r="A27" s="146" t="s">
        <v>168</v>
      </c>
      <c r="B27" s="144">
        <v>0.47</v>
      </c>
      <c r="C27" s="144">
        <v>0.43</v>
      </c>
      <c r="D27" s="144">
        <v>0.4</v>
      </c>
      <c r="E27" s="143">
        <v>0.46</v>
      </c>
    </row>
    <row r="28" spans="1:5" s="139" customFormat="1" ht="22.5" customHeight="1">
      <c r="A28" s="145" t="s">
        <v>167</v>
      </c>
      <c r="B28" s="144">
        <v>0.45</v>
      </c>
      <c r="C28" s="144">
        <v>0.43</v>
      </c>
      <c r="D28" s="144">
        <v>0.41</v>
      </c>
      <c r="E28" s="143">
        <v>0.47</v>
      </c>
    </row>
    <row r="29" spans="1:5" s="139" customFormat="1" ht="22.5" customHeight="1" thickBot="1">
      <c r="A29" s="142" t="s">
        <v>166</v>
      </c>
      <c r="B29" s="141">
        <v>0.45</v>
      </c>
      <c r="C29" s="141">
        <v>0.45</v>
      </c>
      <c r="D29" s="141">
        <v>0.42</v>
      </c>
      <c r="E29" s="140">
        <v>0.48</v>
      </c>
    </row>
    <row r="30" spans="1:5" s="139" customFormat="1" ht="13.5" customHeight="1">
      <c r="A30" s="254" t="s">
        <v>165</v>
      </c>
      <c r="B30" s="254"/>
      <c r="C30" s="255"/>
      <c r="D30" s="255"/>
      <c r="E30" s="255"/>
    </row>
    <row r="31" spans="1:5" s="139" customFormat="1" ht="13.5" customHeight="1">
      <c r="A31" s="252" t="s">
        <v>164</v>
      </c>
      <c r="B31" s="252"/>
      <c r="C31" s="253"/>
      <c r="D31" s="253"/>
      <c r="E31" s="253"/>
    </row>
    <row r="32" spans="1:5" s="139" customFormat="1" ht="13.5" customHeight="1">
      <c r="A32" s="249" t="s">
        <v>163</v>
      </c>
      <c r="B32" s="250"/>
      <c r="C32" s="250"/>
      <c r="D32" s="250"/>
      <c r="E32" s="250"/>
    </row>
    <row r="33" spans="1:5" s="139" customFormat="1" ht="13.5" customHeight="1">
      <c r="A33" s="251"/>
      <c r="B33" s="251"/>
      <c r="C33" s="251"/>
      <c r="D33" s="251"/>
      <c r="E33" s="251"/>
    </row>
    <row r="34" spans="1:5" s="139" customFormat="1" ht="13.5" customHeight="1">
      <c r="A34" s="139" t="s">
        <v>162</v>
      </c>
    </row>
    <row r="35" spans="1:5" s="139" customFormat="1" ht="13.5" customHeight="1"/>
    <row r="36" spans="1:5" s="139" customFormat="1" ht="13.5" customHeight="1"/>
    <row r="37" spans="1:5" s="139" customFormat="1" ht="13.5" customHeight="1"/>
    <row r="38" spans="1:5" s="139" customFormat="1" ht="13.5" customHeight="1"/>
    <row r="39" spans="1:5" s="139" customFormat="1" ht="13.5" customHeight="1"/>
    <row r="40" spans="1:5" s="139" customFormat="1" ht="13.5" customHeight="1"/>
    <row r="41" spans="1:5" s="139" customFormat="1" ht="13.5" customHeight="1"/>
    <row r="42" spans="1:5" s="139" customFormat="1" ht="13.5" customHeight="1"/>
    <row r="43" spans="1:5" s="139" customFormat="1" ht="13.5" customHeight="1"/>
    <row r="44" spans="1:5" s="139" customFormat="1" ht="13.5" customHeight="1"/>
    <row r="45" spans="1:5" s="139" customFormat="1" ht="13.5" customHeight="1"/>
    <row r="46" spans="1:5" s="139" customFormat="1" ht="13.5" customHeight="1"/>
    <row r="47" spans="1:5" s="139" customFormat="1" ht="13.5" customHeight="1"/>
    <row r="48" spans="1:5" s="139" customFormat="1" ht="13.5" customHeight="1"/>
    <row r="49" s="139" customFormat="1" ht="13.5" customHeight="1"/>
    <row r="50" s="139" customFormat="1" ht="13.5" customHeight="1"/>
    <row r="51" s="139" customFormat="1" ht="13.5" customHeight="1"/>
    <row r="52" s="139" customFormat="1" ht="13.5" customHeight="1"/>
    <row r="53" s="139" customFormat="1" ht="13.5" customHeight="1"/>
    <row r="54" s="139" customFormat="1" ht="13.5" customHeight="1"/>
    <row r="55" s="139" customFormat="1" ht="13.5" customHeight="1"/>
    <row r="56" s="139" customFormat="1" ht="13.5" customHeight="1"/>
    <row r="57" s="139" customFormat="1" ht="13.5" customHeight="1"/>
    <row r="58" s="139" customFormat="1" ht="13.5" customHeight="1"/>
    <row r="59" s="139" customFormat="1" ht="13.5" customHeight="1"/>
    <row r="60" s="139" customFormat="1" ht="13.5" customHeight="1"/>
    <row r="61" s="139" customFormat="1" ht="13.5" customHeight="1"/>
    <row r="62" s="139" customFormat="1" ht="13.5" customHeight="1"/>
    <row r="63" s="139" customFormat="1" ht="13.5" customHeight="1"/>
    <row r="64" s="139" customFormat="1" ht="13.5" customHeight="1"/>
    <row r="65" s="139" customFormat="1" ht="13.5" customHeight="1"/>
    <row r="66" s="139" customFormat="1" ht="13.5" customHeight="1"/>
    <row r="67" s="139" customFormat="1" ht="13.5" customHeight="1"/>
    <row r="68" s="139" customFormat="1" ht="13.5" customHeight="1"/>
    <row r="69" s="139" customFormat="1" ht="13.5" customHeight="1"/>
    <row r="70" s="139" customFormat="1" ht="13.5" customHeight="1"/>
    <row r="71" s="139" customFormat="1" ht="13.5" customHeight="1"/>
    <row r="72" s="139" customFormat="1" ht="13.5" customHeight="1"/>
    <row r="73" s="139" customFormat="1" ht="13.5" customHeight="1"/>
    <row r="74" s="139" customFormat="1" ht="13.5" customHeight="1"/>
    <row r="75" s="139" customFormat="1" ht="13.5" customHeight="1"/>
    <row r="76" s="139" customFormat="1" ht="13.5" customHeight="1"/>
    <row r="77" s="139" customFormat="1" ht="13.5" customHeight="1"/>
    <row r="78" s="139" customFormat="1" ht="13.5" customHeight="1"/>
    <row r="79" s="139" customFormat="1" ht="13.5" customHeight="1"/>
    <row r="80" s="139" customFormat="1" ht="13.5" customHeight="1"/>
    <row r="81" s="139" customFormat="1" ht="13.5" customHeight="1"/>
    <row r="82" s="139" customFormat="1" ht="13.5" customHeight="1"/>
    <row r="83" s="139" customFormat="1" ht="13.5" customHeight="1"/>
    <row r="84" s="139" customFormat="1" ht="13.5" customHeight="1"/>
    <row r="85" s="139" customFormat="1" ht="13.5" customHeight="1"/>
    <row r="86" s="139" customFormat="1" ht="13.5" customHeight="1"/>
    <row r="87" s="139" customFormat="1" ht="13.5" customHeight="1"/>
    <row r="88" s="139" customFormat="1" ht="13.5" customHeight="1"/>
    <row r="89" s="139" customFormat="1" ht="13.5" customHeight="1"/>
    <row r="90" s="139" customFormat="1" ht="13.5" customHeight="1"/>
    <row r="91" s="139" customFormat="1" ht="13.5" customHeight="1"/>
    <row r="92" s="139" customFormat="1" ht="13.5" customHeight="1"/>
    <row r="93" s="139" customFormat="1" ht="13.5" customHeight="1"/>
    <row r="94" s="139" customFormat="1" ht="13.5" customHeight="1"/>
    <row r="95" s="139" customFormat="1" ht="13.5" customHeight="1"/>
    <row r="96" s="139" customFormat="1" ht="13.5" customHeight="1"/>
    <row r="97" s="139" customFormat="1" ht="13.5" customHeight="1"/>
    <row r="98" s="139" customFormat="1" ht="13.5" customHeight="1"/>
    <row r="99" s="139" customFormat="1" ht="13.5" customHeight="1"/>
    <row r="100" s="139" customFormat="1" ht="13.5" customHeight="1"/>
    <row r="101" s="139" customFormat="1" ht="13.5" customHeight="1"/>
    <row r="102" s="139" customFormat="1" ht="13.5" customHeight="1"/>
    <row r="103" s="139" customFormat="1" ht="13.5" customHeight="1"/>
    <row r="104" s="139" customFormat="1" ht="13.5" customHeight="1"/>
    <row r="105" s="139" customFormat="1" ht="13.5" customHeight="1"/>
    <row r="106" s="139" customFormat="1" ht="13.5" customHeight="1"/>
    <row r="107" s="139" customFormat="1" ht="13.5" customHeight="1"/>
    <row r="108" s="139" customFormat="1" ht="13.5" customHeight="1"/>
    <row r="109" s="139" customFormat="1" ht="13.5" customHeight="1"/>
    <row r="110" s="139" customFormat="1" ht="13.5" customHeight="1"/>
    <row r="111" s="139" customFormat="1" ht="13.5" customHeight="1"/>
    <row r="112" s="139" customFormat="1" ht="13.5" customHeight="1"/>
    <row r="113" s="139" customFormat="1" ht="13.5" customHeight="1"/>
    <row r="114" s="139" customFormat="1" ht="13.5" customHeight="1"/>
    <row r="115" s="139" customFormat="1" ht="13.5" customHeight="1"/>
    <row r="116" s="139" customFormat="1" ht="13.5" customHeight="1"/>
    <row r="117" s="139" customFormat="1" ht="13.5" customHeight="1"/>
    <row r="118" s="139" customFormat="1" ht="13.5" customHeight="1"/>
    <row r="119" s="139" customFormat="1" ht="13.5" customHeight="1"/>
    <row r="120" s="139" customFormat="1" ht="13.5" customHeight="1"/>
    <row r="121" s="139" customFormat="1" ht="13.5" customHeight="1"/>
    <row r="122" s="139" customFormat="1" ht="13.5" customHeight="1"/>
    <row r="123" s="139" customFormat="1" ht="13.5" customHeight="1"/>
    <row r="124" s="139" customFormat="1" ht="13.5" customHeight="1"/>
    <row r="125" s="139" customFormat="1" ht="13.5" customHeight="1"/>
    <row r="126" s="139" customFormat="1" ht="13.5" customHeight="1"/>
    <row r="127" s="139" customFormat="1" ht="13.5" customHeight="1"/>
    <row r="128" s="139" customFormat="1" ht="13.5" customHeight="1"/>
    <row r="129" s="139" customFormat="1" ht="13.5" customHeight="1"/>
    <row r="130" s="139" customFormat="1" ht="13.5" customHeight="1"/>
    <row r="131" s="139" customFormat="1" ht="13.5" customHeight="1"/>
    <row r="132" s="139" customFormat="1" ht="13.5" customHeight="1"/>
    <row r="133" s="139" customFormat="1" ht="13.5" customHeight="1"/>
    <row r="134" s="139" customFormat="1" ht="13.5" customHeight="1"/>
    <row r="135" s="139" customFormat="1" ht="13.5" customHeight="1"/>
    <row r="136" s="139" customFormat="1" ht="13.5" customHeight="1"/>
    <row r="137" s="139" customFormat="1" ht="13.5" customHeight="1"/>
    <row r="138" s="139" customFormat="1" ht="13.5" customHeight="1"/>
    <row r="139" s="139" customFormat="1" ht="13.5" customHeight="1"/>
    <row r="140" s="139" customFormat="1" ht="13.5" customHeight="1"/>
    <row r="141" s="139" customFormat="1" ht="13.5" customHeight="1"/>
    <row r="142" s="139" customFormat="1" ht="13.5" customHeight="1"/>
    <row r="143" s="139" customFormat="1" ht="13.5" customHeight="1"/>
    <row r="144" s="139" customFormat="1" ht="13.5" customHeight="1"/>
    <row r="145" s="139" customFormat="1" ht="13.5" customHeight="1"/>
    <row r="146" s="139" customFormat="1" ht="13.5" customHeight="1"/>
    <row r="147" s="139" customFormat="1" ht="13.5" customHeight="1"/>
    <row r="148" s="139" customFormat="1" ht="13.5" customHeight="1"/>
    <row r="149" s="139" customFormat="1" ht="13.5" customHeight="1"/>
    <row r="150" s="139" customFormat="1" ht="13.5" customHeight="1"/>
    <row r="151" s="139" customFormat="1" ht="13.5" customHeight="1"/>
    <row r="152" s="139" customFormat="1" ht="13.5" customHeight="1"/>
    <row r="153" s="139" customFormat="1" ht="13.5" customHeight="1"/>
    <row r="154" s="139" customFormat="1" ht="13.5" customHeight="1"/>
    <row r="155" s="139" customFormat="1" ht="13.5" customHeight="1"/>
    <row r="156" s="139" customFormat="1" ht="13.5" customHeight="1"/>
    <row r="157" s="139" customFormat="1" ht="13.5" customHeight="1"/>
    <row r="158" s="139" customFormat="1" ht="13.5" customHeight="1"/>
    <row r="159" s="139" customFormat="1" ht="13.5" customHeight="1"/>
    <row r="160" s="139" customFormat="1" ht="13.5" customHeight="1"/>
    <row r="161" s="139" customFormat="1" ht="13.5" customHeight="1"/>
    <row r="162" s="139" customFormat="1" ht="13.5" customHeight="1"/>
    <row r="163" s="139" customFormat="1" ht="13.5" customHeight="1"/>
    <row r="164" s="139" customFormat="1" ht="13.5" customHeight="1"/>
    <row r="165" s="139" customFormat="1" ht="13.5" customHeight="1"/>
    <row r="166" s="139" customFormat="1" ht="13.5" customHeight="1"/>
    <row r="167" s="139" customFormat="1" ht="13.5" customHeight="1"/>
    <row r="168" s="139" customFormat="1" ht="13.5" customHeight="1"/>
    <row r="169" s="139" customFormat="1" ht="13.5" customHeight="1"/>
    <row r="170" s="139" customFormat="1" ht="13.5" customHeight="1"/>
    <row r="171" s="139" customFormat="1" ht="13.5" customHeight="1"/>
    <row r="172" s="139" customFormat="1" ht="13.5" customHeight="1"/>
    <row r="173" s="139" customFormat="1" ht="13.5" customHeight="1"/>
    <row r="174" s="139" customFormat="1" ht="13.5" customHeight="1"/>
    <row r="175" s="139" customFormat="1" ht="13.5" customHeight="1"/>
    <row r="176" s="139" customFormat="1" ht="12"/>
    <row r="177" s="139" customFormat="1" ht="12"/>
    <row r="178" s="139" customFormat="1" ht="12"/>
    <row r="179" s="139" customFormat="1" ht="12"/>
    <row r="180" s="139" customFormat="1" ht="12"/>
    <row r="181" s="139" customFormat="1" ht="12"/>
    <row r="182" s="139" customFormat="1" ht="12"/>
    <row r="183" s="139" customFormat="1" ht="12"/>
    <row r="184" s="139" customFormat="1" ht="12"/>
    <row r="185" s="139" customFormat="1" ht="12"/>
    <row r="186" s="139" customFormat="1" ht="12"/>
    <row r="187" s="139" customFormat="1" ht="12"/>
    <row r="188" s="139" customFormat="1" ht="12"/>
    <row r="189" s="139" customFormat="1" ht="12"/>
    <row r="190" s="139" customFormat="1" ht="12"/>
    <row r="191" s="139" customFormat="1" ht="12"/>
    <row r="192" s="139" customFormat="1" ht="12"/>
    <row r="193" s="139" customFormat="1" ht="12"/>
    <row r="194" s="139" customFormat="1" ht="12"/>
    <row r="195" s="139" customFormat="1" ht="12"/>
    <row r="196" s="139" customFormat="1" ht="12"/>
    <row r="197" s="139" customFormat="1" ht="12"/>
    <row r="198" s="139" customFormat="1" ht="12"/>
    <row r="199" s="139" customFormat="1" ht="12"/>
    <row r="200" s="139" customFormat="1" ht="12"/>
    <row r="201" s="139" customFormat="1" ht="12"/>
    <row r="202" s="139" customFormat="1" ht="12"/>
  </sheetData>
  <mergeCells count="6">
    <mergeCell ref="A5:A6"/>
    <mergeCell ref="A2:E2"/>
    <mergeCell ref="B5:E5"/>
    <mergeCell ref="A32:E33"/>
    <mergeCell ref="A31:E31"/>
    <mergeCell ref="A30:E30"/>
  </mergeCells>
  <phoneticPr fontId="13"/>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2:G160"/>
  <sheetViews>
    <sheetView showGridLines="0" workbookViewId="0"/>
  </sheetViews>
  <sheetFormatPr defaultRowHeight="12"/>
  <cols>
    <col min="1" max="1" width="15" style="58" customWidth="1"/>
    <col min="2" max="7" width="11.25" style="58" customWidth="1"/>
    <col min="8" max="16384" width="9" style="58"/>
  </cols>
  <sheetData>
    <row r="2" spans="1:7" ht="22.5" customHeight="1">
      <c r="A2" s="245" t="s">
        <v>201</v>
      </c>
      <c r="B2" s="246"/>
      <c r="C2" s="246"/>
      <c r="D2" s="246"/>
      <c r="E2" s="246"/>
      <c r="F2" s="246"/>
      <c r="G2" s="246"/>
    </row>
    <row r="4" spans="1:7" ht="12.75" thickBot="1">
      <c r="A4" s="156" t="s">
        <v>200</v>
      </c>
      <c r="B4" s="156"/>
      <c r="C4" s="156"/>
      <c r="E4" s="156"/>
      <c r="F4" s="156"/>
      <c r="G4" s="177" t="s">
        <v>199</v>
      </c>
    </row>
    <row r="5" spans="1:7" ht="22.5" customHeight="1">
      <c r="A5" s="258" t="s">
        <v>198</v>
      </c>
      <c r="B5" s="247" t="s">
        <v>197</v>
      </c>
      <c r="C5" s="256"/>
      <c r="D5" s="247" t="s">
        <v>196</v>
      </c>
      <c r="E5" s="256"/>
      <c r="F5" s="247" t="s">
        <v>195</v>
      </c>
      <c r="G5" s="257"/>
    </row>
    <row r="6" spans="1:7" ht="22.5" customHeight="1">
      <c r="A6" s="259"/>
      <c r="B6" s="152" t="s">
        <v>181</v>
      </c>
      <c r="C6" s="176" t="s">
        <v>194</v>
      </c>
      <c r="D6" s="176" t="s">
        <v>181</v>
      </c>
      <c r="E6" s="176" t="s">
        <v>193</v>
      </c>
      <c r="F6" s="176" t="s">
        <v>181</v>
      </c>
      <c r="G6" s="175" t="s">
        <v>193</v>
      </c>
    </row>
    <row r="7" spans="1:7" ht="22.5" customHeight="1">
      <c r="A7" s="174" t="s">
        <v>192</v>
      </c>
      <c r="B7" s="164">
        <v>11.1</v>
      </c>
      <c r="C7" s="171">
        <v>12.1</v>
      </c>
      <c r="D7" s="164">
        <v>91.9</v>
      </c>
      <c r="E7" s="171">
        <v>96.6</v>
      </c>
      <c r="F7" s="173">
        <v>-4.3</v>
      </c>
      <c r="G7" s="172">
        <v>5.9</v>
      </c>
    </row>
    <row r="8" spans="1:7" ht="22.5" customHeight="1">
      <c r="A8" s="165">
        <v>16</v>
      </c>
      <c r="B8" s="164">
        <v>11.8</v>
      </c>
      <c r="C8" s="171">
        <v>12.4</v>
      </c>
      <c r="D8" s="164">
        <v>98.2</v>
      </c>
      <c r="E8" s="171">
        <v>99.7</v>
      </c>
      <c r="F8" s="160">
        <v>6.8</v>
      </c>
      <c r="G8" s="170">
        <v>3.1</v>
      </c>
    </row>
    <row r="9" spans="1:7" ht="22.5" customHeight="1">
      <c r="A9" s="165">
        <v>17</v>
      </c>
      <c r="B9" s="164">
        <v>12</v>
      </c>
      <c r="C9" s="171">
        <v>12.4</v>
      </c>
      <c r="D9" s="164">
        <v>100</v>
      </c>
      <c r="E9" s="171">
        <v>100</v>
      </c>
      <c r="F9" s="160">
        <v>1.9</v>
      </c>
      <c r="G9" s="170">
        <v>0.4</v>
      </c>
    </row>
    <row r="10" spans="1:7" ht="22.5" customHeight="1">
      <c r="A10" s="165">
        <v>18</v>
      </c>
      <c r="B10" s="164">
        <v>12</v>
      </c>
      <c r="C10" s="171">
        <v>12.9</v>
      </c>
      <c r="D10" s="164">
        <v>99.9</v>
      </c>
      <c r="E10" s="171">
        <v>103.3</v>
      </c>
      <c r="F10" s="160">
        <v>-0.1</v>
      </c>
      <c r="G10" s="170">
        <v>3.2</v>
      </c>
    </row>
    <row r="11" spans="1:7" ht="22.5" customHeight="1">
      <c r="A11" s="165">
        <v>19</v>
      </c>
      <c r="B11" s="164">
        <v>12.2</v>
      </c>
      <c r="C11" s="171">
        <v>13.4</v>
      </c>
      <c r="D11" s="164">
        <v>96</v>
      </c>
      <c r="E11" s="171">
        <v>105.7</v>
      </c>
      <c r="F11" s="160">
        <v>-3.9</v>
      </c>
      <c r="G11" s="170">
        <v>2.2999999999999998</v>
      </c>
    </row>
    <row r="12" spans="1:7" ht="22.5" customHeight="1">
      <c r="A12" s="165">
        <v>20</v>
      </c>
      <c r="B12" s="164">
        <v>11.3</v>
      </c>
      <c r="C12" s="171">
        <v>12.9</v>
      </c>
      <c r="D12" s="164">
        <v>89</v>
      </c>
      <c r="E12" s="171">
        <v>102.7</v>
      </c>
      <c r="F12" s="160">
        <v>-7.3</v>
      </c>
      <c r="G12" s="170">
        <v>-2.8</v>
      </c>
    </row>
    <row r="13" spans="1:7" ht="22.5" customHeight="1">
      <c r="A13" s="165">
        <v>21</v>
      </c>
      <c r="B13" s="164">
        <v>9.1</v>
      </c>
      <c r="C13" s="171">
        <v>10.9</v>
      </c>
      <c r="D13" s="164">
        <v>71.7</v>
      </c>
      <c r="E13" s="171">
        <v>85.6</v>
      </c>
      <c r="F13" s="160">
        <v>-14.8</v>
      </c>
      <c r="G13" s="170">
        <v>-16.7</v>
      </c>
    </row>
    <row r="14" spans="1:7" ht="22.5" customHeight="1">
      <c r="A14" s="165"/>
      <c r="B14" s="164"/>
      <c r="C14" s="168"/>
      <c r="D14" s="169"/>
      <c r="E14" s="168"/>
      <c r="F14" s="167"/>
      <c r="G14" s="166"/>
    </row>
    <row r="15" spans="1:7" ht="22.5" customHeight="1">
      <c r="A15" s="165" t="s">
        <v>191</v>
      </c>
      <c r="B15" s="164">
        <v>8.6</v>
      </c>
      <c r="C15" s="164">
        <v>10.7</v>
      </c>
      <c r="D15" s="164">
        <v>67.7</v>
      </c>
      <c r="E15" s="164">
        <v>84.3</v>
      </c>
      <c r="F15" s="160">
        <v>-23</v>
      </c>
      <c r="G15" s="163">
        <v>-17.2</v>
      </c>
    </row>
    <row r="16" spans="1:7" ht="22.5" customHeight="1">
      <c r="A16" s="162" t="s">
        <v>167</v>
      </c>
      <c r="B16" s="164">
        <v>7.7</v>
      </c>
      <c r="C16" s="164">
        <v>10.1</v>
      </c>
      <c r="D16" s="164">
        <v>60.6</v>
      </c>
      <c r="E16" s="164">
        <v>79.5</v>
      </c>
      <c r="F16" s="160">
        <v>-31.4</v>
      </c>
      <c r="G16" s="163">
        <v>-25.4</v>
      </c>
    </row>
    <row r="17" spans="1:7" ht="22.5" customHeight="1">
      <c r="A17" s="162" t="s">
        <v>166</v>
      </c>
      <c r="B17" s="164">
        <v>8.1999999999999993</v>
      </c>
      <c r="C17" s="164">
        <v>10.3</v>
      </c>
      <c r="D17" s="164">
        <v>64.599999999999994</v>
      </c>
      <c r="E17" s="164">
        <v>81.099999999999994</v>
      </c>
      <c r="F17" s="160">
        <v>-29.7</v>
      </c>
      <c r="G17" s="163">
        <v>-26.7</v>
      </c>
    </row>
    <row r="18" spans="1:7" ht="22.5" customHeight="1">
      <c r="A18" s="162" t="s">
        <v>190</v>
      </c>
      <c r="B18" s="164">
        <v>9</v>
      </c>
      <c r="C18" s="164">
        <v>10.7</v>
      </c>
      <c r="D18" s="164">
        <v>70.900000000000006</v>
      </c>
      <c r="E18" s="164">
        <v>84.3</v>
      </c>
      <c r="F18" s="160">
        <v>-21.3</v>
      </c>
      <c r="G18" s="163">
        <v>-22.8</v>
      </c>
    </row>
    <row r="19" spans="1:7" ht="22.5" customHeight="1">
      <c r="A19" s="162" t="s">
        <v>176</v>
      </c>
      <c r="B19" s="164">
        <v>8.5</v>
      </c>
      <c r="C19" s="164">
        <v>10.199999999999999</v>
      </c>
      <c r="D19" s="164">
        <v>66.900000000000006</v>
      </c>
      <c r="E19" s="164">
        <v>80.3</v>
      </c>
      <c r="F19" s="160">
        <v>-22.3</v>
      </c>
      <c r="G19" s="163">
        <v>-21.4</v>
      </c>
    </row>
    <row r="20" spans="1:7" ht="22.5" customHeight="1">
      <c r="A20" s="162" t="s">
        <v>175</v>
      </c>
      <c r="B20" s="164">
        <v>8.6</v>
      </c>
      <c r="C20" s="164">
        <v>10.3</v>
      </c>
      <c r="D20" s="164">
        <v>67.7</v>
      </c>
      <c r="E20" s="164">
        <v>81.099999999999994</v>
      </c>
      <c r="F20" s="160">
        <v>-17.399999999999999</v>
      </c>
      <c r="G20" s="163">
        <v>-19.899999999999999</v>
      </c>
    </row>
    <row r="21" spans="1:7" ht="22.5" customHeight="1">
      <c r="A21" s="162" t="s">
        <v>174</v>
      </c>
      <c r="B21" s="164">
        <v>9.1</v>
      </c>
      <c r="C21" s="164">
        <v>10.8</v>
      </c>
      <c r="D21" s="164">
        <v>71.7</v>
      </c>
      <c r="E21" s="164">
        <v>85</v>
      </c>
      <c r="F21" s="160">
        <v>-15.3</v>
      </c>
      <c r="G21" s="163">
        <v>-17.600000000000001</v>
      </c>
    </row>
    <row r="22" spans="1:7" ht="22.5" customHeight="1">
      <c r="A22" s="162" t="s">
        <v>173</v>
      </c>
      <c r="B22" s="164">
        <v>9.1</v>
      </c>
      <c r="C22" s="164">
        <v>10.6</v>
      </c>
      <c r="D22" s="164">
        <v>71.7</v>
      </c>
      <c r="E22" s="164">
        <v>83.5</v>
      </c>
      <c r="F22" s="160">
        <v>-17.2</v>
      </c>
      <c r="G22" s="163">
        <v>-15.1</v>
      </c>
    </row>
    <row r="23" spans="1:7" ht="22.5" customHeight="1">
      <c r="A23" s="162" t="s">
        <v>172</v>
      </c>
      <c r="B23" s="164">
        <v>9.5</v>
      </c>
      <c r="C23" s="164">
        <v>11.1</v>
      </c>
      <c r="D23" s="164">
        <v>74.8</v>
      </c>
      <c r="E23" s="164">
        <v>87.4</v>
      </c>
      <c r="F23" s="160">
        <v>-4.5</v>
      </c>
      <c r="G23" s="163">
        <v>-14</v>
      </c>
    </row>
    <row r="24" spans="1:7" ht="22.5" customHeight="1">
      <c r="A24" s="162" t="s">
        <v>171</v>
      </c>
      <c r="B24" s="164">
        <v>9.5</v>
      </c>
      <c r="C24" s="164">
        <v>11.7</v>
      </c>
      <c r="D24" s="164">
        <v>74.8</v>
      </c>
      <c r="E24" s="164">
        <v>92.1</v>
      </c>
      <c r="F24" s="160">
        <v>-4.0999999999999996</v>
      </c>
      <c r="G24" s="163">
        <v>-10.1</v>
      </c>
    </row>
    <row r="25" spans="1:7" ht="22.5" customHeight="1">
      <c r="A25" s="162" t="s">
        <v>170</v>
      </c>
      <c r="B25" s="164">
        <v>10.1</v>
      </c>
      <c r="C25" s="164">
        <v>11.8</v>
      </c>
      <c r="D25" s="164">
        <v>79.5</v>
      </c>
      <c r="E25" s="164">
        <v>92.9</v>
      </c>
      <c r="F25" s="160">
        <v>2.2999999999999998</v>
      </c>
      <c r="G25" s="163">
        <v>-7.2</v>
      </c>
    </row>
    <row r="26" spans="1:7" ht="22.5" customHeight="1" thickBot="1">
      <c r="A26" s="162" t="s">
        <v>169</v>
      </c>
      <c r="B26" s="161">
        <v>11.3</v>
      </c>
      <c r="C26" s="161">
        <v>12.1</v>
      </c>
      <c r="D26" s="161">
        <v>89</v>
      </c>
      <c r="E26" s="161">
        <v>95.3</v>
      </c>
      <c r="F26" s="160">
        <v>13.8</v>
      </c>
      <c r="G26" s="159">
        <v>-0.1</v>
      </c>
    </row>
    <row r="27" spans="1:7" ht="13.5" customHeight="1">
      <c r="A27" s="158" t="s">
        <v>189</v>
      </c>
      <c r="B27" s="158"/>
      <c r="C27" s="158"/>
      <c r="D27" s="158"/>
      <c r="E27" s="158"/>
      <c r="F27" s="158"/>
      <c r="G27" s="158"/>
    </row>
    <row r="28" spans="1:7" ht="13.5" customHeight="1">
      <c r="A28" s="157" t="s">
        <v>188</v>
      </c>
      <c r="B28" s="157"/>
      <c r="C28" s="157"/>
      <c r="D28" s="157"/>
      <c r="E28" s="157"/>
      <c r="F28" s="157"/>
      <c r="G28" s="157"/>
    </row>
    <row r="29" spans="1:7" ht="13.5" customHeight="1">
      <c r="A29" s="157" t="s">
        <v>187</v>
      </c>
      <c r="B29" s="157"/>
      <c r="C29" s="157"/>
      <c r="D29" s="157"/>
      <c r="E29" s="157"/>
      <c r="F29" s="157"/>
      <c r="G29" s="157"/>
    </row>
    <row r="30" spans="1:7" ht="13.5" customHeight="1">
      <c r="A30" s="157"/>
      <c r="B30" s="157"/>
      <c r="C30" s="157"/>
      <c r="D30" s="157"/>
      <c r="E30" s="157"/>
      <c r="F30" s="157"/>
      <c r="G30" s="157"/>
    </row>
    <row r="31" spans="1:7" ht="13.5" customHeight="1"/>
    <row r="32" spans="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sheetData>
  <mergeCells count="5">
    <mergeCell ref="A2:G2"/>
    <mergeCell ref="B5:C5"/>
    <mergeCell ref="D5:E5"/>
    <mergeCell ref="F5:G5"/>
    <mergeCell ref="A5:A6"/>
  </mergeCells>
  <phoneticPr fontId="1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O53"/>
  <sheetViews>
    <sheetView showGridLines="0" workbookViewId="0"/>
  </sheetViews>
  <sheetFormatPr defaultRowHeight="12"/>
  <cols>
    <col min="1" max="1" width="11.625" style="58" customWidth="1"/>
    <col min="2" max="2" width="10" style="58" customWidth="1"/>
    <col min="3" max="5" width="9.25" style="58" customWidth="1"/>
    <col min="6" max="6" width="9.75" style="58" customWidth="1"/>
    <col min="7" max="7" width="9.375" style="58" customWidth="1"/>
    <col min="8" max="9" width="9.25" style="58" customWidth="1"/>
    <col min="10" max="10" width="9.375" style="58" customWidth="1"/>
    <col min="11" max="15" width="10" style="58" customWidth="1"/>
    <col min="16" max="16384" width="9" style="58"/>
  </cols>
  <sheetData>
    <row r="1" spans="1:15" ht="13.5" customHeight="1"/>
    <row r="2" spans="1:15" ht="22.5" customHeight="1">
      <c r="A2" s="269" t="s">
        <v>110</v>
      </c>
      <c r="B2" s="269"/>
      <c r="C2" s="269"/>
      <c r="D2" s="269"/>
      <c r="E2" s="269"/>
      <c r="F2" s="269"/>
      <c r="G2" s="269"/>
      <c r="H2" s="269"/>
      <c r="I2" s="269"/>
      <c r="J2" s="273" t="s">
        <v>109</v>
      </c>
      <c r="K2" s="273"/>
      <c r="L2" s="273"/>
      <c r="M2" s="273"/>
      <c r="N2" s="273"/>
      <c r="O2" s="273"/>
    </row>
    <row r="3" spans="1:15" ht="13.5" customHeight="1">
      <c r="A3" s="59"/>
      <c r="B3" s="59"/>
      <c r="C3" s="59"/>
      <c r="D3" s="59"/>
      <c r="E3" s="59"/>
      <c r="F3" s="59"/>
      <c r="G3" s="59"/>
      <c r="H3" s="59"/>
      <c r="I3" s="59"/>
      <c r="J3" s="59"/>
      <c r="K3" s="59"/>
      <c r="L3" s="59"/>
      <c r="M3" s="59"/>
      <c r="N3" s="59"/>
      <c r="O3" s="59"/>
    </row>
    <row r="4" spans="1:15" ht="13.5" customHeight="1" thickBot="1">
      <c r="A4" s="82" t="s">
        <v>108</v>
      </c>
      <c r="B4" s="82"/>
      <c r="C4" s="82"/>
      <c r="D4" s="82"/>
      <c r="E4" s="82"/>
      <c r="F4" s="82"/>
      <c r="G4" s="82"/>
      <c r="H4" s="82"/>
      <c r="I4" s="82"/>
      <c r="J4" s="82"/>
      <c r="K4" s="82"/>
      <c r="L4" s="82"/>
      <c r="N4" s="82"/>
      <c r="O4" s="81" t="s">
        <v>107</v>
      </c>
    </row>
    <row r="5" spans="1:15" s="59" customFormat="1" ht="13.5" customHeight="1">
      <c r="A5" s="270" t="s">
        <v>106</v>
      </c>
      <c r="B5" s="266" t="s">
        <v>105</v>
      </c>
      <c r="C5" s="266" t="s">
        <v>104</v>
      </c>
      <c r="D5" s="266" t="s">
        <v>103</v>
      </c>
      <c r="E5" s="266" t="s">
        <v>102</v>
      </c>
      <c r="F5" s="266" t="s">
        <v>101</v>
      </c>
      <c r="G5" s="266" t="s">
        <v>100</v>
      </c>
      <c r="H5" s="266" t="s">
        <v>99</v>
      </c>
      <c r="I5" s="260" t="s">
        <v>98</v>
      </c>
      <c r="J5" s="263" t="s">
        <v>97</v>
      </c>
      <c r="K5" s="266" t="s">
        <v>96</v>
      </c>
      <c r="L5" s="266" t="s">
        <v>95</v>
      </c>
      <c r="M5" s="266" t="s">
        <v>94</v>
      </c>
      <c r="N5" s="266" t="s">
        <v>93</v>
      </c>
      <c r="O5" s="260" t="s">
        <v>92</v>
      </c>
    </row>
    <row r="6" spans="1:15" s="59" customFormat="1" ht="13.5" customHeight="1">
      <c r="A6" s="271"/>
      <c r="B6" s="267"/>
      <c r="C6" s="267"/>
      <c r="D6" s="267"/>
      <c r="E6" s="267"/>
      <c r="F6" s="267"/>
      <c r="G6" s="267"/>
      <c r="H6" s="267"/>
      <c r="I6" s="261"/>
      <c r="J6" s="264"/>
      <c r="K6" s="267"/>
      <c r="L6" s="267"/>
      <c r="M6" s="267"/>
      <c r="N6" s="267"/>
      <c r="O6" s="261"/>
    </row>
    <row r="7" spans="1:15" s="59" customFormat="1" ht="13.5" customHeight="1">
      <c r="A7" s="272"/>
      <c r="B7" s="268"/>
      <c r="C7" s="268"/>
      <c r="D7" s="268"/>
      <c r="E7" s="268"/>
      <c r="F7" s="268"/>
      <c r="G7" s="268"/>
      <c r="H7" s="268"/>
      <c r="I7" s="262"/>
      <c r="J7" s="265"/>
      <c r="K7" s="268"/>
      <c r="L7" s="268"/>
      <c r="M7" s="268"/>
      <c r="N7" s="268"/>
      <c r="O7" s="262"/>
    </row>
    <row r="8" spans="1:15" ht="22.5" customHeight="1">
      <c r="A8" s="80" t="s">
        <v>91</v>
      </c>
      <c r="B8" s="78">
        <v>100</v>
      </c>
      <c r="C8" s="78">
        <v>100</v>
      </c>
      <c r="D8" s="78">
        <v>100</v>
      </c>
      <c r="E8" s="78">
        <v>100</v>
      </c>
      <c r="F8" s="78">
        <v>100</v>
      </c>
      <c r="G8" s="78">
        <v>100</v>
      </c>
      <c r="H8" s="78">
        <v>100</v>
      </c>
      <c r="I8" s="77">
        <v>100</v>
      </c>
      <c r="J8" s="79" t="s">
        <v>90</v>
      </c>
      <c r="K8" s="78">
        <v>100</v>
      </c>
      <c r="L8" s="78">
        <v>100</v>
      </c>
      <c r="M8" s="78">
        <v>100</v>
      </c>
      <c r="N8" s="78">
        <v>100</v>
      </c>
      <c r="O8" s="77">
        <v>100</v>
      </c>
    </row>
    <row r="9" spans="1:15" ht="22.5" customHeight="1">
      <c r="A9" s="76" t="s">
        <v>89</v>
      </c>
      <c r="B9" s="70">
        <v>100.4</v>
      </c>
      <c r="C9" s="70">
        <v>105.5</v>
      </c>
      <c r="D9" s="70">
        <v>102</v>
      </c>
      <c r="E9" s="70">
        <v>100.7</v>
      </c>
      <c r="F9" s="70">
        <v>100.6</v>
      </c>
      <c r="G9" s="70">
        <v>94.8</v>
      </c>
      <c r="H9" s="70">
        <v>98.9</v>
      </c>
      <c r="I9" s="69">
        <v>100.8</v>
      </c>
      <c r="J9" s="71" t="s">
        <v>72</v>
      </c>
      <c r="K9" s="70">
        <v>103</v>
      </c>
      <c r="L9" s="70">
        <v>102.7</v>
      </c>
      <c r="M9" s="70">
        <v>98.2</v>
      </c>
      <c r="N9" s="70">
        <v>98.8</v>
      </c>
      <c r="O9" s="69">
        <v>100.3</v>
      </c>
    </row>
    <row r="10" spans="1:15" ht="22.5" customHeight="1">
      <c r="A10" s="75" t="s">
        <v>88</v>
      </c>
      <c r="B10" s="70">
        <v>98.9</v>
      </c>
      <c r="C10" s="70">
        <v>96.5</v>
      </c>
      <c r="D10" s="70">
        <v>104.7</v>
      </c>
      <c r="E10" s="70">
        <v>87.9</v>
      </c>
      <c r="F10" s="70">
        <v>105.9</v>
      </c>
      <c r="G10" s="70">
        <v>85.5</v>
      </c>
      <c r="H10" s="70">
        <v>102</v>
      </c>
      <c r="I10" s="69">
        <v>96.7</v>
      </c>
      <c r="J10" s="71" t="s">
        <v>72</v>
      </c>
      <c r="K10" s="70">
        <v>100.4</v>
      </c>
      <c r="L10" s="70">
        <v>101.6</v>
      </c>
      <c r="M10" s="70">
        <v>98.1</v>
      </c>
      <c r="N10" s="74" t="s">
        <v>87</v>
      </c>
      <c r="O10" s="69">
        <v>99.7</v>
      </c>
    </row>
    <row r="11" spans="1:15" ht="22.5" customHeight="1">
      <c r="A11" s="75" t="s">
        <v>86</v>
      </c>
      <c r="B11" s="70">
        <v>93</v>
      </c>
      <c r="C11" s="70">
        <v>98.9</v>
      </c>
      <c r="D11" s="70">
        <v>99.1</v>
      </c>
      <c r="E11" s="70">
        <v>72.3</v>
      </c>
      <c r="F11" s="70">
        <v>115.3</v>
      </c>
      <c r="G11" s="70">
        <v>73.3</v>
      </c>
      <c r="H11" s="70">
        <v>100.5</v>
      </c>
      <c r="I11" s="69">
        <v>93.5</v>
      </c>
      <c r="J11" s="71" t="s">
        <v>72</v>
      </c>
      <c r="K11" s="70">
        <v>105.9</v>
      </c>
      <c r="L11" s="70">
        <v>96.7</v>
      </c>
      <c r="M11" s="70">
        <v>89</v>
      </c>
      <c r="N11" s="74">
        <v>101.2</v>
      </c>
      <c r="O11" s="69">
        <v>83.5</v>
      </c>
    </row>
    <row r="12" spans="1:15" ht="22.5" customHeight="1">
      <c r="A12" s="75" t="s">
        <v>85</v>
      </c>
      <c r="B12" s="70">
        <v>85.5</v>
      </c>
      <c r="C12" s="70">
        <v>88.8</v>
      </c>
      <c r="D12" s="70">
        <v>89.2</v>
      </c>
      <c r="E12" s="70">
        <v>67.8</v>
      </c>
      <c r="F12" s="70">
        <v>120.2</v>
      </c>
      <c r="G12" s="70">
        <v>71.7</v>
      </c>
      <c r="H12" s="70">
        <v>96.8</v>
      </c>
      <c r="I12" s="69">
        <v>81.400000000000006</v>
      </c>
      <c r="J12" s="71" t="s">
        <v>72</v>
      </c>
      <c r="K12" s="70">
        <v>102.1</v>
      </c>
      <c r="L12" s="70">
        <v>96.8</v>
      </c>
      <c r="M12" s="70">
        <v>76.900000000000006</v>
      </c>
      <c r="N12" s="74">
        <v>97.7</v>
      </c>
      <c r="O12" s="69">
        <v>72.7</v>
      </c>
    </row>
    <row r="13" spans="1:15" ht="22.5" customHeight="1">
      <c r="A13" s="73"/>
      <c r="B13" s="70"/>
      <c r="C13" s="70"/>
      <c r="D13" s="70"/>
      <c r="E13" s="70"/>
      <c r="F13" s="70"/>
      <c r="G13" s="70"/>
      <c r="H13" s="70"/>
      <c r="I13" s="69"/>
      <c r="J13" s="71"/>
      <c r="K13" s="70"/>
      <c r="L13" s="70"/>
      <c r="M13" s="70"/>
      <c r="N13" s="74"/>
      <c r="O13" s="69"/>
    </row>
    <row r="14" spans="1:15" ht="22.5" customHeight="1">
      <c r="A14" s="73" t="s">
        <v>84</v>
      </c>
      <c r="B14" s="70">
        <v>70.900000000000006</v>
      </c>
      <c r="C14" s="70">
        <v>81.099999999999994</v>
      </c>
      <c r="D14" s="70">
        <v>72.099999999999994</v>
      </c>
      <c r="E14" s="70">
        <v>52</v>
      </c>
      <c r="F14" s="70">
        <v>91.6</v>
      </c>
      <c r="G14" s="70">
        <v>62.8</v>
      </c>
      <c r="H14" s="70">
        <v>89.4</v>
      </c>
      <c r="I14" s="69">
        <v>65.7</v>
      </c>
      <c r="J14" s="71" t="s">
        <v>72</v>
      </c>
      <c r="K14" s="70">
        <v>97.3</v>
      </c>
      <c r="L14" s="70">
        <v>71.5</v>
      </c>
      <c r="M14" s="70">
        <v>66.3</v>
      </c>
      <c r="N14" s="70">
        <v>76.3</v>
      </c>
      <c r="O14" s="69">
        <v>61.4</v>
      </c>
    </row>
    <row r="15" spans="1:15" ht="22.5" customHeight="1">
      <c r="A15" s="72" t="s">
        <v>83</v>
      </c>
      <c r="B15" s="70">
        <v>70</v>
      </c>
      <c r="C15" s="70">
        <v>74.3</v>
      </c>
      <c r="D15" s="70">
        <v>70.7</v>
      </c>
      <c r="E15" s="70">
        <v>51.8</v>
      </c>
      <c r="F15" s="70">
        <v>91.3</v>
      </c>
      <c r="G15" s="70">
        <v>62.3</v>
      </c>
      <c r="H15" s="70">
        <v>86.3</v>
      </c>
      <c r="I15" s="69">
        <v>65.7</v>
      </c>
      <c r="J15" s="71" t="s">
        <v>72</v>
      </c>
      <c r="K15" s="70">
        <v>91.4</v>
      </c>
      <c r="L15" s="70">
        <v>73.400000000000006</v>
      </c>
      <c r="M15" s="70">
        <v>65.5</v>
      </c>
      <c r="N15" s="70">
        <v>75.7</v>
      </c>
      <c r="O15" s="69">
        <v>62</v>
      </c>
    </row>
    <row r="16" spans="1:15" ht="22.5" customHeight="1">
      <c r="A16" s="72" t="s">
        <v>82</v>
      </c>
      <c r="B16" s="70">
        <v>71.5</v>
      </c>
      <c r="C16" s="70">
        <v>68.3</v>
      </c>
      <c r="D16" s="70">
        <v>72</v>
      </c>
      <c r="E16" s="70">
        <v>56.2</v>
      </c>
      <c r="F16" s="70">
        <v>91.6</v>
      </c>
      <c r="G16" s="70">
        <v>64.400000000000006</v>
      </c>
      <c r="H16" s="70">
        <v>84.8</v>
      </c>
      <c r="I16" s="69">
        <v>67.3</v>
      </c>
      <c r="J16" s="71" t="s">
        <v>72</v>
      </c>
      <c r="K16" s="70">
        <v>102.3</v>
      </c>
      <c r="L16" s="70">
        <v>81.5</v>
      </c>
      <c r="M16" s="70">
        <v>66.3</v>
      </c>
      <c r="N16" s="70">
        <v>87.5</v>
      </c>
      <c r="O16" s="69">
        <v>62.4</v>
      </c>
    </row>
    <row r="17" spans="1:15" ht="22.5" customHeight="1">
      <c r="A17" s="72" t="s">
        <v>81</v>
      </c>
      <c r="B17" s="70">
        <v>72</v>
      </c>
      <c r="C17" s="70">
        <v>71.599999999999994</v>
      </c>
      <c r="D17" s="70">
        <v>72.900000000000006</v>
      </c>
      <c r="E17" s="70">
        <v>54.6</v>
      </c>
      <c r="F17" s="70">
        <v>99.9</v>
      </c>
      <c r="G17" s="70">
        <v>66</v>
      </c>
      <c r="H17" s="70">
        <v>89.9</v>
      </c>
      <c r="I17" s="69">
        <v>71.5</v>
      </c>
      <c r="J17" s="71" t="s">
        <v>72</v>
      </c>
      <c r="K17" s="70">
        <v>108.1</v>
      </c>
      <c r="L17" s="70">
        <v>82.3</v>
      </c>
      <c r="M17" s="70">
        <v>65.900000000000006</v>
      </c>
      <c r="N17" s="70">
        <v>73.7</v>
      </c>
      <c r="O17" s="69">
        <v>61.1</v>
      </c>
    </row>
    <row r="18" spans="1:15" ht="22.5" customHeight="1">
      <c r="A18" s="72" t="s">
        <v>80</v>
      </c>
      <c r="B18" s="70">
        <v>72.599999999999994</v>
      </c>
      <c r="C18" s="70">
        <v>76.099999999999994</v>
      </c>
      <c r="D18" s="70">
        <v>76.099999999999994</v>
      </c>
      <c r="E18" s="70">
        <v>52.4</v>
      </c>
      <c r="F18" s="70">
        <v>127.2</v>
      </c>
      <c r="G18" s="70">
        <v>63.8</v>
      </c>
      <c r="H18" s="70">
        <v>85.8</v>
      </c>
      <c r="I18" s="69">
        <v>66.400000000000006</v>
      </c>
      <c r="J18" s="71" t="s">
        <v>72</v>
      </c>
      <c r="K18" s="70">
        <v>103.2</v>
      </c>
      <c r="L18" s="70">
        <v>72.8</v>
      </c>
      <c r="M18" s="70">
        <v>67.400000000000006</v>
      </c>
      <c r="N18" s="70">
        <v>73</v>
      </c>
      <c r="O18" s="69">
        <v>61.9</v>
      </c>
    </row>
    <row r="19" spans="1:15" ht="22.5" customHeight="1">
      <c r="A19" s="72" t="s">
        <v>79</v>
      </c>
      <c r="B19" s="70">
        <v>114.3</v>
      </c>
      <c r="C19" s="70">
        <v>83.9</v>
      </c>
      <c r="D19" s="70">
        <v>122.1</v>
      </c>
      <c r="E19" s="70">
        <v>127.1</v>
      </c>
      <c r="F19" s="70">
        <v>138.1</v>
      </c>
      <c r="G19" s="70">
        <v>77</v>
      </c>
      <c r="H19" s="70">
        <v>92.5</v>
      </c>
      <c r="I19" s="69">
        <v>145.9</v>
      </c>
      <c r="J19" s="71" t="s">
        <v>72</v>
      </c>
      <c r="K19" s="70">
        <v>97.1</v>
      </c>
      <c r="L19" s="70">
        <v>211</v>
      </c>
      <c r="M19" s="70">
        <v>81</v>
      </c>
      <c r="N19" s="70">
        <v>98.2</v>
      </c>
      <c r="O19" s="69">
        <v>98.7</v>
      </c>
    </row>
    <row r="20" spans="1:15" ht="22.5" customHeight="1">
      <c r="A20" s="72" t="s">
        <v>78</v>
      </c>
      <c r="B20" s="70">
        <v>105.4</v>
      </c>
      <c r="C20" s="70">
        <v>136.69999999999999</v>
      </c>
      <c r="D20" s="70">
        <v>110.9</v>
      </c>
      <c r="E20" s="70">
        <v>64.599999999999994</v>
      </c>
      <c r="F20" s="70">
        <v>182.4</v>
      </c>
      <c r="G20" s="70">
        <v>75.8</v>
      </c>
      <c r="H20" s="70">
        <v>136.69999999999999</v>
      </c>
      <c r="I20" s="69">
        <v>79</v>
      </c>
      <c r="J20" s="71" t="s">
        <v>72</v>
      </c>
      <c r="K20" s="70">
        <v>105.4</v>
      </c>
      <c r="L20" s="70">
        <v>72.900000000000006</v>
      </c>
      <c r="M20" s="70">
        <v>107.5</v>
      </c>
      <c r="N20" s="70">
        <v>188.5</v>
      </c>
      <c r="O20" s="69">
        <v>81.3</v>
      </c>
    </row>
    <row r="21" spans="1:15" ht="22.5" customHeight="1">
      <c r="A21" s="72" t="s">
        <v>77</v>
      </c>
      <c r="B21" s="70">
        <v>75.2</v>
      </c>
      <c r="C21" s="70">
        <v>73.400000000000006</v>
      </c>
      <c r="D21" s="70">
        <v>80.3</v>
      </c>
      <c r="E21" s="70">
        <v>52.7</v>
      </c>
      <c r="F21" s="70">
        <v>90.6</v>
      </c>
      <c r="G21" s="70">
        <v>85.4</v>
      </c>
      <c r="H21" s="70">
        <v>91.7</v>
      </c>
      <c r="I21" s="69">
        <v>64.900000000000006</v>
      </c>
      <c r="J21" s="71" t="s">
        <v>72</v>
      </c>
      <c r="K21" s="70">
        <v>105.9</v>
      </c>
      <c r="L21" s="70">
        <v>72</v>
      </c>
      <c r="M21" s="70">
        <v>66</v>
      </c>
      <c r="N21" s="70">
        <v>73.3</v>
      </c>
      <c r="O21" s="69">
        <v>65.7</v>
      </c>
    </row>
    <row r="22" spans="1:15" ht="22.5" customHeight="1">
      <c r="A22" s="72" t="s">
        <v>76</v>
      </c>
      <c r="B22" s="70">
        <v>71.7</v>
      </c>
      <c r="C22" s="70">
        <v>72</v>
      </c>
      <c r="D22" s="70">
        <v>75.099999999999994</v>
      </c>
      <c r="E22" s="70">
        <v>50.5</v>
      </c>
      <c r="F22" s="70">
        <v>93.2</v>
      </c>
      <c r="G22" s="70">
        <v>65.599999999999994</v>
      </c>
      <c r="H22" s="70">
        <v>88.1</v>
      </c>
      <c r="I22" s="69">
        <v>65</v>
      </c>
      <c r="J22" s="71" t="s">
        <v>72</v>
      </c>
      <c r="K22" s="70">
        <v>97.4</v>
      </c>
      <c r="L22" s="70">
        <v>72</v>
      </c>
      <c r="M22" s="70">
        <v>65.400000000000006</v>
      </c>
      <c r="N22" s="70">
        <v>73.3</v>
      </c>
      <c r="O22" s="69">
        <v>65.8</v>
      </c>
    </row>
    <row r="23" spans="1:15" ht="22.5" customHeight="1">
      <c r="A23" s="72" t="s">
        <v>75</v>
      </c>
      <c r="B23" s="70">
        <v>71.2</v>
      </c>
      <c r="C23" s="70">
        <v>70.7</v>
      </c>
      <c r="D23" s="70">
        <v>75.7</v>
      </c>
      <c r="E23" s="70">
        <v>54.9</v>
      </c>
      <c r="F23" s="70">
        <v>86.7</v>
      </c>
      <c r="G23" s="70">
        <v>65.5</v>
      </c>
      <c r="H23" s="70">
        <v>85.5</v>
      </c>
      <c r="I23" s="69">
        <v>67.400000000000006</v>
      </c>
      <c r="J23" s="71" t="s">
        <v>72</v>
      </c>
      <c r="K23" s="70">
        <v>101.3</v>
      </c>
      <c r="L23" s="70">
        <v>71.599999999999994</v>
      </c>
      <c r="M23" s="70">
        <v>64.599999999999994</v>
      </c>
      <c r="N23" s="70">
        <v>74.400000000000006</v>
      </c>
      <c r="O23" s="69">
        <v>61.3</v>
      </c>
    </row>
    <row r="24" spans="1:15" ht="22.5" customHeight="1">
      <c r="A24" s="72" t="s">
        <v>74</v>
      </c>
      <c r="B24" s="70">
        <v>75.900000000000006</v>
      </c>
      <c r="C24" s="70">
        <v>77.7</v>
      </c>
      <c r="D24" s="70">
        <v>85.2</v>
      </c>
      <c r="E24" s="70">
        <v>52.1</v>
      </c>
      <c r="F24" s="70">
        <v>145.5</v>
      </c>
      <c r="G24" s="70">
        <v>66.599999999999994</v>
      </c>
      <c r="H24" s="70">
        <v>87.1</v>
      </c>
      <c r="I24" s="69">
        <v>65.900000000000006</v>
      </c>
      <c r="J24" s="71" t="s">
        <v>72</v>
      </c>
      <c r="K24" s="70">
        <v>104.3</v>
      </c>
      <c r="L24" s="70">
        <v>71.2</v>
      </c>
      <c r="M24" s="70">
        <v>66.2</v>
      </c>
      <c r="N24" s="70">
        <v>74.099999999999994</v>
      </c>
      <c r="O24" s="69">
        <v>63.9</v>
      </c>
    </row>
    <row r="25" spans="1:15" ht="22.5" customHeight="1" thickBot="1">
      <c r="A25" s="68" t="s">
        <v>73</v>
      </c>
      <c r="B25" s="66">
        <v>154.69999999999999</v>
      </c>
      <c r="C25" s="66">
        <v>179.7</v>
      </c>
      <c r="D25" s="66">
        <v>156.80000000000001</v>
      </c>
      <c r="E25" s="66">
        <v>144.80000000000001</v>
      </c>
      <c r="F25" s="66">
        <v>204.2</v>
      </c>
      <c r="G25" s="66">
        <v>105.6</v>
      </c>
      <c r="H25" s="66">
        <v>144.1</v>
      </c>
      <c r="I25" s="65">
        <v>152.1</v>
      </c>
      <c r="J25" s="67" t="s">
        <v>72</v>
      </c>
      <c r="K25" s="66">
        <v>111.6</v>
      </c>
      <c r="L25" s="66">
        <v>209.8</v>
      </c>
      <c r="M25" s="66">
        <v>141.19999999999999</v>
      </c>
      <c r="N25" s="66">
        <v>204.7</v>
      </c>
      <c r="O25" s="65">
        <v>127</v>
      </c>
    </row>
    <row r="26" spans="1:15" ht="13.5" customHeight="1">
      <c r="A26" s="64" t="s">
        <v>71</v>
      </c>
      <c r="B26" s="60"/>
      <c r="C26" s="60"/>
      <c r="D26" s="60"/>
      <c r="E26" s="60"/>
      <c r="F26" s="60"/>
      <c r="G26" s="60"/>
      <c r="H26" s="60"/>
      <c r="I26" s="60"/>
      <c r="J26" s="60"/>
      <c r="K26" s="60"/>
      <c r="L26" s="63"/>
      <c r="M26" s="60"/>
      <c r="N26" s="60"/>
      <c r="O26" s="60"/>
    </row>
    <row r="27" spans="1:15" ht="13.5" customHeight="1">
      <c r="A27" s="62" t="s">
        <v>70</v>
      </c>
      <c r="B27" s="60"/>
      <c r="C27" s="60"/>
      <c r="D27" s="60"/>
      <c r="E27" s="60"/>
      <c r="F27" s="60"/>
      <c r="G27" s="60"/>
      <c r="H27" s="60"/>
      <c r="I27" s="60"/>
      <c r="J27" s="61"/>
      <c r="K27" s="60"/>
      <c r="L27" s="60"/>
      <c r="M27" s="60"/>
      <c r="N27" s="61"/>
      <c r="O27" s="60"/>
    </row>
    <row r="28" spans="1:15" ht="13.5" customHeight="1">
      <c r="A28" s="59" t="s">
        <v>69</v>
      </c>
      <c r="B28" s="59"/>
      <c r="C28" s="59"/>
      <c r="D28" s="59"/>
      <c r="E28" s="59"/>
      <c r="F28" s="59"/>
      <c r="G28" s="59"/>
      <c r="H28" s="59"/>
      <c r="I28" s="59"/>
      <c r="J28" s="59"/>
      <c r="K28" s="59"/>
      <c r="L28" s="59"/>
      <c r="M28" s="59"/>
      <c r="N28" s="59"/>
      <c r="O28" s="59"/>
    </row>
    <row r="29" spans="1:15" ht="13.5" customHeight="1"/>
    <row r="30" spans="1:15" ht="13.5" customHeight="1"/>
    <row r="31" spans="1:15" ht="13.5" customHeight="1"/>
    <row r="32" spans="1:15"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sheetData>
  <mergeCells count="17">
    <mergeCell ref="A2:I2"/>
    <mergeCell ref="A5:A7"/>
    <mergeCell ref="J2:O2"/>
    <mergeCell ref="B5:B7"/>
    <mergeCell ref="C5:C7"/>
    <mergeCell ref="D5:D7"/>
    <mergeCell ref="E5:E7"/>
    <mergeCell ref="F5:F7"/>
    <mergeCell ref="G5:G7"/>
    <mergeCell ref="H5:H7"/>
    <mergeCell ref="I5:I7"/>
    <mergeCell ref="J5:J7"/>
    <mergeCell ref="O5:O7"/>
    <mergeCell ref="K5:K7"/>
    <mergeCell ref="M5:M7"/>
    <mergeCell ref="L5:L7"/>
    <mergeCell ref="N5:N7"/>
  </mergeCells>
  <phoneticPr fontId="13"/>
  <pageMargins left="0.78740157480314965" right="0.78740157480314965" top="0.78740157480314965" bottom="0.78740157480314965" header="0.51181102362204722" footer="0.51181102362204722"/>
  <pageSetup paperSize="9" orientation="portrait" r:id="rId1"/>
  <headerFooter alignWithMargins="0"/>
  <ignoredErrors>
    <ignoredError sqref="A9:A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161</vt:lpstr>
      <vt:lpstr>162</vt:lpstr>
      <vt:lpstr>163</vt:lpstr>
      <vt:lpstr>164</vt:lpstr>
      <vt:lpstr>165</vt:lpstr>
      <vt:lpstr>166</vt:lpstr>
      <vt:lpstr>167</vt:lpstr>
    </vt:vector>
  </TitlesOfParts>
  <Company>佐賀市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Administrator</cp:lastModifiedBy>
  <cp:lastPrinted>2011-01-21T06:23:36Z</cp:lastPrinted>
  <dcterms:created xsi:type="dcterms:W3CDTF">1997-12-01T03:14:44Z</dcterms:created>
  <dcterms:modified xsi:type="dcterms:W3CDTF">2015-02-27T00:45:09Z</dcterms:modified>
</cp:coreProperties>
</file>