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gwn-fsv-01.saga-net.local\共有フォルダ\選挙管理委員会事務局\Ａ　市政選挙\R7.10.19　市長・市議選挙\41-8　収支報告\02　立候補説明会 20250808\02　②③収支報告書記載例及び様式\"/>
    </mc:Choice>
  </mc:AlternateContent>
  <bookViews>
    <workbookView xWindow="0" yWindow="450" windowWidth="20490" windowHeight="8970" tabRatio="895"/>
  </bookViews>
  <sheets>
    <sheet name="表紙" sheetId="11" r:id="rId1"/>
    <sheet name="収入" sheetId="12" r:id="rId2"/>
    <sheet name="人件費" sheetId="3" r:id="rId3"/>
    <sheet name="家屋（選挙事務費）費" sheetId="5" r:id="rId4"/>
    <sheet name="家屋（集合会場費）費" sheetId="17" r:id="rId5"/>
    <sheet name="通信費" sheetId="13" r:id="rId6"/>
    <sheet name="交通費" sheetId="7" r:id="rId7"/>
    <sheet name="印刷費" sheetId="14" r:id="rId8"/>
    <sheet name="広告費" sheetId="8" r:id="rId9"/>
    <sheet name="文具費" sheetId="15" r:id="rId10"/>
    <sheet name="食糧費" sheetId="6" r:id="rId11"/>
    <sheet name="休泊費" sheetId="9" r:id="rId12"/>
    <sheet name="雑費" sheetId="10" r:id="rId13"/>
    <sheet name="支出合計" sheetId="4" r:id="rId14"/>
    <sheet name="徴し難い明細書" sheetId="18" r:id="rId15"/>
  </sheets>
  <definedNames>
    <definedName name="_xlnm.Print_Area" localSheetId="7">印刷費!$A$1:$K$108</definedName>
    <definedName name="_xlnm.Print_Area" localSheetId="4">'家屋（集合会場費）費'!$A$1:$K$108</definedName>
    <definedName name="_xlnm.Print_Area" localSheetId="3">'家屋（選挙事務費）費'!$A$1:$K$108</definedName>
    <definedName name="_xlnm.Print_Area" localSheetId="11">休泊費!$A$1:$K$108</definedName>
    <definedName name="_xlnm.Print_Area" localSheetId="6">交通費!$A$1:$K$108</definedName>
    <definedName name="_xlnm.Print_Area" localSheetId="8">広告費!$A$1:$K$108</definedName>
    <definedName name="_xlnm.Print_Area" localSheetId="12">雑費!$A$1:$K$135</definedName>
    <definedName name="_xlnm.Print_Area" localSheetId="13">支出合計!$A$1:$M$131</definedName>
    <definedName name="_xlnm.Print_Area" localSheetId="1">収入!$A$1:$L$116</definedName>
    <definedName name="_xlnm.Print_Area" localSheetId="10">食糧費!$A$1:$K$135</definedName>
    <definedName name="_xlnm.Print_Area" localSheetId="2">人件費!$A$1:$K$108</definedName>
    <definedName name="_xlnm.Print_Area" localSheetId="14">徴し難い明細書!$A$1:$G$28</definedName>
    <definedName name="_xlnm.Print_Area" localSheetId="5">通信費!$A$1:$K$108</definedName>
    <definedName name="_xlnm.Print_Area" localSheetId="0">表紙!$A$1:$J$68</definedName>
    <definedName name="_xlnm.Print_Area" localSheetId="9">文具費!$A$1:$K$108</definedName>
  </definedNames>
  <calcPr calcId="162913"/>
</workbook>
</file>

<file path=xl/calcChain.xml><?xml version="1.0" encoding="utf-8"?>
<calcChain xmlns="http://schemas.openxmlformats.org/spreadsheetml/2006/main">
  <c r="I66" i="11" l="1"/>
  <c r="I65" i="11"/>
  <c r="I49" i="11"/>
  <c r="I48" i="11"/>
  <c r="I32" i="11"/>
  <c r="I31" i="11"/>
  <c r="E20" i="18" l="1"/>
  <c r="B54" i="11" l="1"/>
  <c r="B37" i="11"/>
  <c r="B20" i="11"/>
  <c r="F58" i="11"/>
  <c r="F56" i="11"/>
  <c r="F41" i="11"/>
  <c r="F39" i="11"/>
  <c r="D60" i="11"/>
  <c r="B60" i="11"/>
  <c r="D43" i="11"/>
  <c r="B43" i="11"/>
  <c r="D26" i="11"/>
  <c r="B26" i="11"/>
  <c r="E28" i="12" l="1"/>
  <c r="E22" i="18" l="1"/>
  <c r="F118" i="4"/>
  <c r="F85" i="4"/>
  <c r="F52" i="4"/>
  <c r="M105" i="7" l="1"/>
  <c r="M51" i="6" l="1"/>
  <c r="M50" i="6"/>
  <c r="M25" i="6"/>
  <c r="M24" i="6"/>
  <c r="M51" i="5"/>
  <c r="M25" i="5"/>
  <c r="M24" i="5"/>
  <c r="M52" i="3"/>
  <c r="M51" i="3"/>
  <c r="M25" i="3"/>
  <c r="M24" i="3"/>
  <c r="M26" i="3" s="1"/>
  <c r="E57" i="12" l="1"/>
  <c r="C77" i="12"/>
  <c r="C106" i="12"/>
  <c r="M106" i="8" l="1"/>
  <c r="M79" i="8"/>
  <c r="M52" i="15" l="1"/>
  <c r="M79" i="15"/>
  <c r="M106" i="15"/>
  <c r="M52" i="8"/>
  <c r="C135" i="10" l="1"/>
  <c r="M133" i="10"/>
  <c r="M132" i="10"/>
  <c r="C108" i="10"/>
  <c r="M106" i="10"/>
  <c r="M105" i="10"/>
  <c r="M107" i="10" l="1"/>
  <c r="M108" i="10" s="1"/>
  <c r="M134" i="10"/>
  <c r="M135" i="10" s="1"/>
  <c r="F54" i="11"/>
  <c r="F37" i="11"/>
  <c r="M79" i="10"/>
  <c r="C81" i="10"/>
  <c r="M78" i="10"/>
  <c r="M80" i="10" l="1"/>
  <c r="M81" i="10" s="1"/>
  <c r="M51" i="10"/>
  <c r="C53" i="10"/>
  <c r="M50" i="10"/>
  <c r="F119" i="4"/>
  <c r="F86" i="4"/>
  <c r="F53" i="4"/>
  <c r="D16" i="18"/>
  <c r="E18" i="18"/>
  <c r="E24" i="18"/>
  <c r="M106" i="14"/>
  <c r="M79" i="14"/>
  <c r="C54" i="14"/>
  <c r="M52" i="14"/>
  <c r="M106" i="7"/>
  <c r="M79" i="7"/>
  <c r="M106" i="13"/>
  <c r="M79" i="13"/>
  <c r="M52" i="13"/>
  <c r="M106" i="17"/>
  <c r="C81" i="17"/>
  <c r="M79" i="17"/>
  <c r="M78" i="17"/>
  <c r="C108" i="17"/>
  <c r="M52" i="17"/>
  <c r="F20" i="11"/>
  <c r="K114" i="4"/>
  <c r="K113" i="4"/>
  <c r="K81" i="4"/>
  <c r="K80" i="4"/>
  <c r="C108" i="9"/>
  <c r="M106" i="9"/>
  <c r="M105" i="9"/>
  <c r="C81" i="9"/>
  <c r="M79" i="9"/>
  <c r="M78" i="9"/>
  <c r="M80" i="9" s="1"/>
  <c r="M81" i="9" s="1"/>
  <c r="C54" i="9"/>
  <c r="M52" i="9"/>
  <c r="M51" i="9"/>
  <c r="K82" i="4" l="1"/>
  <c r="M107" i="9"/>
  <c r="M108" i="9" s="1"/>
  <c r="K115" i="4"/>
  <c r="M53" i="9"/>
  <c r="M54" i="9" s="1"/>
  <c r="M52" i="10"/>
  <c r="C48" i="12"/>
  <c r="C19" i="12"/>
  <c r="C49" i="12"/>
  <c r="F24" i="11" l="1"/>
  <c r="F22" i="11"/>
  <c r="M25" i="15"/>
  <c r="M25" i="10"/>
  <c r="C27" i="9"/>
  <c r="M25" i="9"/>
  <c r="M106" i="5"/>
  <c r="M79" i="5"/>
  <c r="M52" i="5"/>
  <c r="M106" i="3"/>
  <c r="M79" i="3"/>
  <c r="M52" i="7"/>
  <c r="M25" i="8"/>
  <c r="M25" i="14"/>
  <c r="C135" i="6"/>
  <c r="M133" i="6"/>
  <c r="M132" i="6"/>
  <c r="C108" i="6"/>
  <c r="M106" i="6"/>
  <c r="M105" i="6"/>
  <c r="C81" i="6"/>
  <c r="M79" i="6"/>
  <c r="M78" i="6"/>
  <c r="C104" i="4" l="1"/>
  <c r="C71" i="4"/>
  <c r="C38" i="4"/>
  <c r="M107" i="6"/>
  <c r="M108" i="6" s="1"/>
  <c r="M134" i="6"/>
  <c r="M135" i="6" s="1"/>
  <c r="M80" i="6"/>
  <c r="M81" i="6" s="1"/>
  <c r="C53" i="6"/>
  <c r="M25" i="7"/>
  <c r="M25" i="13"/>
  <c r="M25" i="17"/>
  <c r="C81" i="15"/>
  <c r="C108" i="15"/>
  <c r="M105" i="15"/>
  <c r="M78" i="15"/>
  <c r="M80" i="15" s="1"/>
  <c r="M81" i="15" s="1"/>
  <c r="C27" i="15"/>
  <c r="C27" i="5"/>
  <c r="C108" i="5"/>
  <c r="C81" i="5"/>
  <c r="C54" i="5"/>
  <c r="C54" i="17"/>
  <c r="C27" i="17"/>
  <c r="C5" i="4" l="1"/>
  <c r="M107" i="15"/>
  <c r="M108" i="15" s="1"/>
  <c r="C108" i="8"/>
  <c r="M105" i="8" l="1"/>
  <c r="M107" i="8" s="1"/>
  <c r="M108" i="8" s="1"/>
  <c r="C81" i="8"/>
  <c r="M78" i="8"/>
  <c r="C27" i="8"/>
  <c r="C108" i="14"/>
  <c r="M105" i="14"/>
  <c r="M80" i="8" l="1"/>
  <c r="M81" i="8" s="1"/>
  <c r="M107" i="14"/>
  <c r="M108" i="14" s="1"/>
  <c r="C108" i="7"/>
  <c r="M107" i="7"/>
  <c r="M108" i="7" l="1"/>
  <c r="C81" i="7"/>
  <c r="M78" i="7"/>
  <c r="M80" i="7" l="1"/>
  <c r="M81" i="7" s="1"/>
  <c r="M105" i="17"/>
  <c r="M107" i="17" s="1"/>
  <c r="M108" i="17" s="1"/>
  <c r="M80" i="17"/>
  <c r="M51" i="17"/>
  <c r="M24" i="17"/>
  <c r="M105" i="5"/>
  <c r="M78" i="5"/>
  <c r="C81" i="14"/>
  <c r="M78" i="14"/>
  <c r="M80" i="14" s="1"/>
  <c r="M81" i="14" s="1"/>
  <c r="M81" i="17" l="1"/>
  <c r="M53" i="17"/>
  <c r="M54" i="17" s="1"/>
  <c r="M53" i="5"/>
  <c r="M26" i="17"/>
  <c r="M27" i="17" s="1"/>
  <c r="C27" i="6"/>
  <c r="C54" i="6" s="1"/>
  <c r="C54" i="15"/>
  <c r="M51" i="15"/>
  <c r="M51" i="14"/>
  <c r="M53" i="14" s="1"/>
  <c r="M54" i="14" s="1"/>
  <c r="C27" i="7"/>
  <c r="C27" i="14"/>
  <c r="C54" i="8"/>
  <c r="M24" i="8"/>
  <c r="M51" i="8"/>
  <c r="M51" i="13"/>
  <c r="M53" i="13" s="1"/>
  <c r="M78" i="13"/>
  <c r="M80" i="13" s="1"/>
  <c r="M81" i="13" s="1"/>
  <c r="M105" i="13"/>
  <c r="M24" i="7"/>
  <c r="M51" i="7"/>
  <c r="M80" i="5"/>
  <c r="M81" i="5" s="1"/>
  <c r="C54" i="13"/>
  <c r="C27" i="13"/>
  <c r="C81" i="13"/>
  <c r="C108" i="13"/>
  <c r="C54" i="7"/>
  <c r="K48" i="4"/>
  <c r="K47" i="4"/>
  <c r="M105" i="3"/>
  <c r="M78" i="3"/>
  <c r="C108" i="3"/>
  <c r="C81" i="3"/>
  <c r="C54" i="3"/>
  <c r="E115" i="12"/>
  <c r="C107" i="12"/>
  <c r="E86" i="12"/>
  <c r="C78" i="12"/>
  <c r="C50" i="12"/>
  <c r="M24" i="15"/>
  <c r="M24" i="14"/>
  <c r="K14" i="4"/>
  <c r="K15" i="4"/>
  <c r="M24" i="13"/>
  <c r="C51" i="12"/>
  <c r="M54" i="13" l="1"/>
  <c r="C103" i="4"/>
  <c r="C105" i="4" s="1"/>
  <c r="C70" i="4"/>
  <c r="C72" i="4" s="1"/>
  <c r="C37" i="4"/>
  <c r="M53" i="15"/>
  <c r="M54" i="15" s="1"/>
  <c r="M53" i="8"/>
  <c r="M54" i="8" s="1"/>
  <c r="C54" i="12"/>
  <c r="C80" i="12" s="1"/>
  <c r="M107" i="3"/>
  <c r="M108" i="3" s="1"/>
  <c r="M53" i="3"/>
  <c r="M54" i="3" s="1"/>
  <c r="M54" i="5"/>
  <c r="M107" i="5"/>
  <c r="M108" i="5" s="1"/>
  <c r="M107" i="13"/>
  <c r="M108" i="13" s="1"/>
  <c r="M80" i="3"/>
  <c r="M81" i="3" s="1"/>
  <c r="M52" i="6"/>
  <c r="M53" i="6" s="1"/>
  <c r="M26" i="15"/>
  <c r="M27" i="15" s="1"/>
  <c r="M53" i="7"/>
  <c r="M54" i="7" s="1"/>
  <c r="K49" i="4"/>
  <c r="K16" i="4"/>
  <c r="C108" i="12"/>
  <c r="C79" i="12"/>
  <c r="C25" i="12"/>
  <c r="M26" i="14"/>
  <c r="M27" i="14" s="1"/>
  <c r="M26" i="13"/>
  <c r="M27" i="13" s="1"/>
  <c r="C20" i="12"/>
  <c r="C39" i="4" l="1"/>
  <c r="C21" i="12"/>
  <c r="C52" i="12"/>
  <c r="C83" i="12"/>
  <c r="C26" i="12"/>
  <c r="C27" i="12" s="1"/>
  <c r="C24" i="12"/>
  <c r="M24" i="10"/>
  <c r="M24" i="9"/>
  <c r="C4" i="4" s="1"/>
  <c r="M26" i="5"/>
  <c r="M27" i="5" s="1"/>
  <c r="C27" i="10"/>
  <c r="C54" i="10" s="1"/>
  <c r="M53" i="10" s="1"/>
  <c r="C27" i="3"/>
  <c r="M26" i="10" l="1"/>
  <c r="C10" i="4"/>
  <c r="C40" i="4" s="1"/>
  <c r="C43" i="4" s="1"/>
  <c r="C73" i="4" s="1"/>
  <c r="C76" i="4" s="1"/>
  <c r="M27" i="3"/>
  <c r="C109" i="12"/>
  <c r="M27" i="10"/>
  <c r="C53" i="12"/>
  <c r="C55" i="12"/>
  <c r="M26" i="9"/>
  <c r="M27" i="9" s="1"/>
  <c r="M26" i="7"/>
  <c r="M27" i="7" s="1"/>
  <c r="M26" i="6"/>
  <c r="M27" i="6" s="1"/>
  <c r="M26" i="8"/>
  <c r="M27" i="8" s="1"/>
  <c r="C106" i="4" l="1"/>
  <c r="C81" i="12"/>
  <c r="C56" i="12"/>
  <c r="C112" i="12"/>
  <c r="C11" i="4"/>
  <c r="C12" i="4" s="1"/>
  <c r="C6" i="4"/>
  <c r="C109" i="4" l="1"/>
  <c r="C84" i="12"/>
  <c r="C82" i="12"/>
  <c r="C41" i="4"/>
  <c r="C110" i="12" l="1"/>
  <c r="C85" i="12"/>
  <c r="C44" i="4"/>
  <c r="C42" i="4"/>
  <c r="C45" i="4" l="1"/>
  <c r="C74" i="4"/>
  <c r="C113" i="12"/>
  <c r="C114" i="12" s="1"/>
  <c r="C111" i="12"/>
  <c r="C75" i="4" l="1"/>
  <c r="C77" i="4"/>
  <c r="C107" i="4" l="1"/>
  <c r="C78" i="4"/>
  <c r="C110" i="4" l="1"/>
  <c r="C111" i="4" s="1"/>
  <c r="C108" i="4"/>
</calcChain>
</file>

<file path=xl/comments1.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List>
</comments>
</file>

<file path=xl/comments10.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F2" authorId="0" shapeId="0">
      <text>
        <r>
          <rPr>
            <sz val="9"/>
            <color indexed="81"/>
            <rFont val="ＭＳ Ｐゴシック"/>
            <family val="3"/>
            <charset val="128"/>
          </rPr>
          <t>９つから選択</t>
        </r>
      </text>
    </comment>
  </commentList>
</comments>
</file>

<file path=xl/comments11.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List>
</comments>
</file>

<file path=xl/comments12.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雑費の合計</t>
        </r>
      </text>
    </comment>
  </commentList>
</comments>
</file>

<file path=xl/comments13.xml><?xml version="1.0" encoding="utf-8"?>
<comments xmlns="http://schemas.openxmlformats.org/spreadsheetml/2006/main">
  <authors>
    <author>Administrator</author>
  </authors>
  <commentList>
    <comment ref="E3" authorId="0" shapeId="0">
      <text>
        <r>
          <rPr>
            <sz val="9"/>
            <color indexed="81"/>
            <rFont val="ＭＳ Ｐゴシック"/>
            <family val="3"/>
            <charset val="128"/>
          </rPr>
          <t>２つから選択</t>
        </r>
      </text>
    </comment>
  </commentList>
</comments>
</file>

<file path=xl/comments2.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選挙運動</t>
        </r>
      </text>
    </comment>
    <comment ref="F2" authorId="0" shapeId="0">
      <text>
        <r>
          <rPr>
            <sz val="9"/>
            <color indexed="81"/>
            <rFont val="ＭＳ Ｐゴシック"/>
            <family val="3"/>
            <charset val="128"/>
          </rPr>
          <t>５つから選択</t>
        </r>
      </text>
    </comment>
    <comment ref="C27" authorId="0" shapeId="0">
      <text>
        <r>
          <rPr>
            <sz val="9"/>
            <color indexed="81"/>
            <rFont val="ＭＳ Ｐゴシック"/>
            <family val="3"/>
            <charset val="128"/>
          </rPr>
          <t>人件費の合計</t>
        </r>
      </text>
    </comment>
  </commentList>
</comments>
</file>

<file path=xl/comments3.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集合会場費の合計</t>
        </r>
      </text>
    </comment>
  </commentList>
</comments>
</file>

<file path=xl/comments4.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集合会場費の合計</t>
        </r>
      </text>
    </comment>
  </commentList>
</comments>
</file>

<file path=xl/comments5.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通信費の合計</t>
        </r>
      </text>
    </comment>
  </commentList>
</comments>
</file>

<file path=xl/comments6.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交通費の合計</t>
        </r>
      </text>
    </comment>
  </commentList>
</comments>
</file>

<file path=xl/comments7.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 ref="C27" authorId="0" shapeId="0">
      <text>
        <r>
          <rPr>
            <sz val="9"/>
            <color indexed="81"/>
            <rFont val="ＭＳ Ｐゴシック"/>
            <family val="3"/>
            <charset val="128"/>
          </rPr>
          <t>印刷費の合計</t>
        </r>
      </text>
    </comment>
  </commentList>
</comments>
</file>

<file path=xl/comments8.xml><?xml version="1.0" encoding="utf-8"?>
<comments xmlns="http://schemas.openxmlformats.org/spreadsheetml/2006/main">
  <authors>
    <author>Administrator</author>
    <author>佐賀市</author>
  </authors>
  <commentList>
    <comment ref="E2" authorId="0" shapeId="0">
      <text>
        <r>
          <rPr>
            <sz val="9"/>
            <color indexed="81"/>
            <rFont val="ＭＳ Ｐゴシック"/>
            <family val="3"/>
            <charset val="128"/>
          </rPr>
          <t>２つから選択</t>
        </r>
      </text>
    </comment>
    <comment ref="C27" authorId="1" shapeId="0">
      <text>
        <r>
          <rPr>
            <sz val="9"/>
            <color indexed="81"/>
            <rFont val="ＭＳ Ｐゴシック"/>
            <family val="3"/>
            <charset val="128"/>
          </rPr>
          <t>広告費の合計</t>
        </r>
      </text>
    </comment>
  </commentList>
</comments>
</file>

<file path=xl/comments9.xml><?xml version="1.0" encoding="utf-8"?>
<comments xmlns="http://schemas.openxmlformats.org/spreadsheetml/2006/main">
  <authors>
    <author>Administrator</author>
  </authors>
  <commentList>
    <comment ref="E2" authorId="0" shapeId="0">
      <text>
        <r>
          <rPr>
            <sz val="9"/>
            <color indexed="81"/>
            <rFont val="ＭＳ Ｐゴシック"/>
            <family val="3"/>
            <charset val="128"/>
          </rPr>
          <t>２つから選択</t>
        </r>
      </text>
    </comment>
  </commentList>
</comments>
</file>

<file path=xl/sharedStrings.xml><?xml version="1.0" encoding="utf-8"?>
<sst xmlns="http://schemas.openxmlformats.org/spreadsheetml/2006/main" count="1344" uniqueCount="185">
  <si>
    <t>月　　　日</t>
    <rPh sb="0" eb="1">
      <t>ツキ</t>
    </rPh>
    <rPh sb="4" eb="5">
      <t>ヒ</t>
    </rPh>
    <phoneticPr fontId="2"/>
  </si>
  <si>
    <t>氏名又は団体名</t>
    <rPh sb="0" eb="1">
      <t>シ</t>
    </rPh>
    <rPh sb="1" eb="2">
      <t>メイ</t>
    </rPh>
    <rPh sb="2" eb="3">
      <t>マタ</t>
    </rPh>
    <rPh sb="4" eb="6">
      <t>ダンタイ</t>
    </rPh>
    <rPh sb="6" eb="7">
      <t>メイ</t>
    </rPh>
    <phoneticPr fontId="2"/>
  </si>
  <si>
    <t>計</t>
    <rPh sb="0" eb="1">
      <t>ケイ</t>
    </rPh>
    <phoneticPr fontId="2"/>
  </si>
  <si>
    <t>　支出の部</t>
    <rPh sb="1" eb="3">
      <t>シシュツ</t>
    </rPh>
    <rPh sb="4" eb="5">
      <t>ブ</t>
    </rPh>
    <phoneticPr fontId="2"/>
  </si>
  <si>
    <t>支出の目的</t>
    <rPh sb="0" eb="2">
      <t>シシュツ</t>
    </rPh>
    <rPh sb="3" eb="5">
      <t>モクテキ</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</si>
  <si>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</si>
  <si>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</si>
  <si>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2"/>
  </si>
  <si>
    <t>年</t>
    <rPh sb="0" eb="1">
      <t>ネン</t>
    </rPh>
    <phoneticPr fontId="2"/>
  </si>
  <si>
    <t>出納責任者</t>
    <rPh sb="0" eb="2">
      <t>スイトウ</t>
    </rPh>
    <rPh sb="2" eb="5">
      <t>セキニンシャ</t>
    </rPh>
    <phoneticPr fontId="2"/>
  </si>
  <si>
    <t>備　　考</t>
    <rPh sb="0" eb="1">
      <t>ソナエ</t>
    </rPh>
    <rPh sb="3" eb="4">
      <t>コウ</t>
    </rPh>
    <phoneticPr fontId="2"/>
  </si>
  <si>
    <t>１</t>
    <phoneticPr fontId="2"/>
  </si>
  <si>
    <t>５</t>
    <phoneticPr fontId="2"/>
  </si>
  <si>
    <t>区　　分</t>
    <rPh sb="0" eb="1">
      <t>ク</t>
    </rPh>
    <rPh sb="3" eb="4">
      <t>ブン</t>
    </rPh>
    <phoneticPr fontId="2"/>
  </si>
  <si>
    <t>支　出　を　受　け　た　者</t>
    <rPh sb="0" eb="1">
      <t>ササ</t>
    </rPh>
    <rPh sb="2" eb="3">
      <t>デ</t>
    </rPh>
    <rPh sb="6" eb="7">
      <t>ウ</t>
    </rPh>
    <rPh sb="12" eb="13">
      <t>モノ</t>
    </rPh>
    <phoneticPr fontId="2"/>
  </si>
  <si>
    <t>総　　計</t>
    <rPh sb="0" eb="1">
      <t>ソウ</t>
    </rPh>
    <rPh sb="3" eb="4">
      <t>ケイ</t>
    </rPh>
    <phoneticPr fontId="2"/>
  </si>
  <si>
    <t>円</t>
    <rPh sb="0" eb="1">
      <t>エン</t>
    </rPh>
    <phoneticPr fontId="2"/>
  </si>
  <si>
    <t>項　　　目</t>
    <rPh sb="0" eb="1">
      <t>コウ</t>
    </rPh>
    <rPh sb="4" eb="5">
      <t>メ</t>
    </rPh>
    <phoneticPr fontId="2"/>
  </si>
  <si>
    <t xml:space="preserve">単価（Ａ） </t>
    <rPh sb="0" eb="2">
      <t>タンカ</t>
    </rPh>
    <phoneticPr fontId="2"/>
  </si>
  <si>
    <t>枚数（Ｂ）</t>
    <rPh sb="0" eb="2">
      <t>マイスウ</t>
    </rPh>
    <phoneticPr fontId="2"/>
  </si>
  <si>
    <t>金額（Ａ）×（Ｂ）＝（Ｃ）</t>
    <rPh sb="0" eb="2">
      <t>キンガク</t>
    </rPh>
    <phoneticPr fontId="2"/>
  </si>
  <si>
    <t>ポスターの作成</t>
    <rPh sb="5" eb="7">
      <t>サクセイ</t>
    </rPh>
    <phoneticPr fontId="2"/>
  </si>
  <si>
    <t>２</t>
    <phoneticPr fontId="2"/>
  </si>
  <si>
    <t>３</t>
    <phoneticPr fontId="2"/>
  </si>
  <si>
    <t>４</t>
    <phoneticPr fontId="2"/>
  </si>
  <si>
    <t>６</t>
    <phoneticPr fontId="2"/>
  </si>
  <si>
    <t>７</t>
    <phoneticPr fontId="2"/>
  </si>
  <si>
    <t>月</t>
    <rPh sb="0" eb="1">
      <t>ツキ</t>
    </rPh>
    <phoneticPr fontId="2"/>
  </si>
  <si>
    <t>支出のうち　　公費負担　　　相当額</t>
    <rPh sb="0" eb="2">
      <t>シシュツ</t>
    </rPh>
    <rPh sb="7" eb="9">
      <t>コウヒ</t>
    </rPh>
    <rPh sb="9" eb="11">
      <t>フタン</t>
    </rPh>
    <rPh sb="14" eb="16">
      <t>ソウトウ</t>
    </rPh>
    <rPh sb="16" eb="17">
      <t>ガク</t>
    </rPh>
    <phoneticPr fontId="2"/>
  </si>
  <si>
    <t>前回計</t>
    <rPh sb="0" eb="1">
      <t>ゼン</t>
    </rPh>
    <rPh sb="1" eb="2">
      <t>カイ</t>
    </rPh>
    <rPh sb="2" eb="3">
      <t>ケイ</t>
    </rPh>
    <phoneticPr fontId="2"/>
  </si>
  <si>
    <t>総　額</t>
    <rPh sb="0" eb="1">
      <t>ソウ</t>
    </rPh>
    <rPh sb="2" eb="3">
      <t>ガク</t>
    </rPh>
    <phoneticPr fontId="2"/>
  </si>
  <si>
    <t>金額又は見積額</t>
    <rPh sb="0" eb="2">
      <t>キンガク</t>
    </rPh>
    <rPh sb="2" eb="3">
      <t>マタ</t>
    </rPh>
    <rPh sb="4" eb="5">
      <t>ミ</t>
    </rPh>
    <rPh sb="5" eb="6">
      <t>セキ</t>
    </rPh>
    <rPh sb="6" eb="7">
      <t>ガク</t>
    </rPh>
    <phoneticPr fontId="2"/>
  </si>
  <si>
    <t>立候補準備</t>
    <rPh sb="0" eb="3">
      <t>リッコウホ</t>
    </rPh>
    <rPh sb="3" eb="5">
      <t>ジュンビ</t>
    </rPh>
    <phoneticPr fontId="2"/>
  </si>
  <si>
    <t>小　計</t>
    <rPh sb="0" eb="1">
      <t>ショウ</t>
    </rPh>
    <rPh sb="2" eb="3">
      <t>ケイ</t>
    </rPh>
    <phoneticPr fontId="2"/>
  </si>
  <si>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2"/>
  </si>
  <si>
    <t>　公職の候補者</t>
    <rPh sb="1" eb="3">
      <t>コウショク</t>
    </rPh>
    <rPh sb="4" eb="7">
      <t>コウホシャ</t>
    </rPh>
    <phoneticPr fontId="2"/>
  </si>
  <si>
    <t>　収入の部</t>
    <rPh sb="1" eb="3">
      <t>シュウニュウ</t>
    </rPh>
    <rPh sb="4" eb="5">
      <t>ブ</t>
    </rPh>
    <phoneticPr fontId="2"/>
  </si>
  <si>
    <t>金額又は見積額</t>
    <rPh sb="0" eb="2">
      <t>キンガク</t>
    </rPh>
    <rPh sb="2" eb="3">
      <t>マタ</t>
    </rPh>
    <rPh sb="4" eb="6">
      <t>ミツ</t>
    </rPh>
    <rPh sb="6" eb="7">
      <t>ガク</t>
    </rPh>
    <phoneticPr fontId="2"/>
  </si>
  <si>
    <t>寄  附  を  し  た  者</t>
    <rPh sb="0" eb="1">
      <t>ヤドリキ</t>
    </rPh>
    <rPh sb="3" eb="4">
      <t>フ</t>
    </rPh>
    <rPh sb="15" eb="16">
      <t>モノ</t>
    </rPh>
    <phoneticPr fontId="2"/>
  </si>
  <si>
    <t>備  　考</t>
    <rPh sb="0" eb="1">
      <t>ソナエ</t>
    </rPh>
    <rPh sb="4" eb="5">
      <t>コウ</t>
    </rPh>
    <phoneticPr fontId="2"/>
  </si>
  <si>
    <t>職    業</t>
    <rPh sb="0" eb="1">
      <t>ショク</t>
    </rPh>
    <rPh sb="5" eb="6">
      <t>ギョウ</t>
    </rPh>
    <phoneticPr fontId="2"/>
  </si>
  <si>
    <t>寄附</t>
    <rPh sb="0" eb="2">
      <t>キフ</t>
    </rPh>
    <phoneticPr fontId="2"/>
  </si>
  <si>
    <t>その他の収入</t>
    <rPh sb="2" eb="3">
      <t>タ</t>
    </rPh>
    <rPh sb="4" eb="6">
      <t>シュウニュウ</t>
    </rPh>
    <phoneticPr fontId="2"/>
  </si>
  <si>
    <t>総計</t>
    <rPh sb="0" eb="1">
      <t>ソウ</t>
    </rPh>
    <rPh sb="1" eb="2">
      <t>ケイ</t>
    </rPh>
    <phoneticPr fontId="2"/>
  </si>
  <si>
    <t>参 考</t>
    <rPh sb="0" eb="1">
      <t>サン</t>
    </rPh>
    <rPh sb="2" eb="3">
      <t>コウ</t>
    </rPh>
    <phoneticPr fontId="2"/>
  </si>
  <si>
    <t>弁当代</t>
    <rPh sb="0" eb="2">
      <t>ベントウ</t>
    </rPh>
    <rPh sb="2" eb="3">
      <t>ダイ</t>
    </rPh>
    <phoneticPr fontId="2"/>
  </si>
  <si>
    <t>お茶代</t>
    <rPh sb="1" eb="2">
      <t>チャ</t>
    </rPh>
    <rPh sb="2" eb="3">
      <t>ダイ</t>
    </rPh>
    <phoneticPr fontId="2"/>
  </si>
  <si>
    <t>菓子代</t>
    <rPh sb="0" eb="2">
      <t>カシ</t>
    </rPh>
    <rPh sb="2" eb="3">
      <t>ダイ</t>
    </rPh>
    <phoneticPr fontId="2"/>
  </si>
  <si>
    <t>弁当調整費</t>
    <rPh sb="0" eb="2">
      <t>ベントウ</t>
    </rPh>
    <rPh sb="2" eb="5">
      <t>チョウセイヒ</t>
    </rPh>
    <phoneticPr fontId="2"/>
  </si>
  <si>
    <r>
      <t>　支出の部</t>
    </r>
    <r>
      <rPr>
        <b/>
        <sz val="12"/>
        <color rgb="FFFF0000"/>
        <rFont val="ＭＳ Ｐ明朝"/>
        <family val="1"/>
        <charset val="128"/>
      </rPr>
      <t>　【食糧費】</t>
    </r>
    <rPh sb="1" eb="3">
      <t>シシュツ</t>
    </rPh>
    <rPh sb="4" eb="5">
      <t>ブ</t>
    </rPh>
    <rPh sb="7" eb="10">
      <t>ショクリョウヒ</t>
    </rPh>
    <phoneticPr fontId="2"/>
  </si>
  <si>
    <r>
      <t>　支出の部</t>
    </r>
    <r>
      <rPr>
        <b/>
        <sz val="12"/>
        <color rgb="FFFF0000"/>
        <rFont val="ＭＳ Ｐ明朝"/>
        <family val="1"/>
        <charset val="128"/>
      </rPr>
      <t>　【人件費】</t>
    </r>
    <rPh sb="1" eb="3">
      <t>シシュツ</t>
    </rPh>
    <rPh sb="4" eb="5">
      <t>ブ</t>
    </rPh>
    <rPh sb="7" eb="10">
      <t>ジンケンヒ</t>
    </rPh>
    <phoneticPr fontId="2"/>
  </si>
  <si>
    <r>
      <t>　支出の部</t>
    </r>
    <r>
      <rPr>
        <b/>
        <sz val="12"/>
        <color rgb="FFFF0000"/>
        <rFont val="ＭＳ Ｐ明朝"/>
        <family val="1"/>
        <charset val="128"/>
      </rPr>
      <t>　【雑　費】</t>
    </r>
    <rPh sb="1" eb="3">
      <t>シシュツ</t>
    </rPh>
    <rPh sb="4" eb="5">
      <t>ブ</t>
    </rPh>
    <rPh sb="7" eb="8">
      <t>ザツ</t>
    </rPh>
    <rPh sb="9" eb="10">
      <t>ヒ</t>
    </rPh>
    <phoneticPr fontId="2"/>
  </si>
  <si>
    <t>事務員報酬</t>
    <rPh sb="0" eb="3">
      <t>ジムイン</t>
    </rPh>
    <rPh sb="3" eb="5">
      <t>ホウシュウ</t>
    </rPh>
    <phoneticPr fontId="2"/>
  </si>
  <si>
    <t>車上運動員報酬</t>
    <rPh sb="0" eb="2">
      <t>シャジョウ</t>
    </rPh>
    <rPh sb="2" eb="5">
      <t>ウンドウイン</t>
    </rPh>
    <rPh sb="5" eb="7">
      <t>ホウシュウ</t>
    </rPh>
    <phoneticPr fontId="2"/>
  </si>
  <si>
    <t>労務者報酬</t>
    <rPh sb="0" eb="2">
      <t>ロウム</t>
    </rPh>
    <rPh sb="2" eb="3">
      <t>シャ</t>
    </rPh>
    <rPh sb="3" eb="5">
      <t>ホウシュウ</t>
    </rPh>
    <phoneticPr fontId="2"/>
  </si>
  <si>
    <t>４</t>
    <phoneticPr fontId="2"/>
  </si>
  <si>
    <t>手話通訳者報酬</t>
    <rPh sb="0" eb="2">
      <t>シュワ</t>
    </rPh>
    <rPh sb="2" eb="4">
      <t>ツウヤク</t>
    </rPh>
    <rPh sb="4" eb="5">
      <t>シャ</t>
    </rPh>
    <rPh sb="5" eb="7">
      <t>ホウシュウ</t>
    </rPh>
    <phoneticPr fontId="2"/>
  </si>
  <si>
    <t>選挙運動員実費弁償</t>
    <rPh sb="0" eb="2">
      <t>センキョ</t>
    </rPh>
    <rPh sb="2" eb="5">
      <t>ウンドウイン</t>
    </rPh>
    <phoneticPr fontId="2"/>
  </si>
  <si>
    <t>車上運動員実費弁償</t>
    <rPh sb="0" eb="2">
      <t>シャジョウ</t>
    </rPh>
    <rPh sb="2" eb="5">
      <t>ウンドウイン</t>
    </rPh>
    <rPh sb="5" eb="7">
      <t>ジッピ</t>
    </rPh>
    <rPh sb="7" eb="9">
      <t>ベンショウ</t>
    </rPh>
    <phoneticPr fontId="2"/>
  </si>
  <si>
    <t>手話通訳者実費弁償</t>
    <rPh sb="0" eb="2">
      <t>シュワ</t>
    </rPh>
    <rPh sb="2" eb="4">
      <t>ツウヤク</t>
    </rPh>
    <rPh sb="4" eb="5">
      <t>シャ</t>
    </rPh>
    <rPh sb="5" eb="7">
      <t>ジッピ</t>
    </rPh>
    <rPh sb="7" eb="9">
      <t>ベンショウ</t>
    </rPh>
    <phoneticPr fontId="2"/>
  </si>
  <si>
    <t>事務員実費弁償</t>
    <rPh sb="0" eb="3">
      <t>ジムイン</t>
    </rPh>
    <rPh sb="3" eb="5">
      <t>ジッピ</t>
    </rPh>
    <rPh sb="5" eb="7">
      <t>ベンショウ</t>
    </rPh>
    <phoneticPr fontId="2"/>
  </si>
  <si>
    <t>月　　日</t>
    <rPh sb="0" eb="1">
      <t>ツキ</t>
    </rPh>
    <rPh sb="3" eb="4">
      <t>ヒ</t>
    </rPh>
    <phoneticPr fontId="2"/>
  </si>
  <si>
    <t>種 　別</t>
    <rPh sb="0" eb="1">
      <t>タネ</t>
    </rPh>
    <rPh sb="3" eb="4">
      <t>ベツ</t>
    </rPh>
    <phoneticPr fontId="2"/>
  </si>
  <si>
    <t>住所又は主たる事務所の所在地</t>
    <rPh sb="0" eb="2">
      <t>ジュウショ</t>
    </rPh>
    <rPh sb="2" eb="3">
      <t>マタ</t>
    </rPh>
    <rPh sb="4" eb="5">
      <t>シュ</t>
    </rPh>
    <rPh sb="7" eb="9">
      <t>ジム</t>
    </rPh>
    <rPh sb="9" eb="10">
      <t>ショ</t>
    </rPh>
    <rPh sb="11" eb="14">
      <t>ショザイチ</t>
    </rPh>
    <phoneticPr fontId="2"/>
  </si>
  <si>
    <t>職　　業</t>
    <rPh sb="0" eb="1">
      <t>ショク</t>
    </rPh>
    <rPh sb="3" eb="4">
      <t>ギョウ</t>
    </rPh>
    <phoneticPr fontId="2"/>
  </si>
  <si>
    <t>円</t>
    <rPh sb="0" eb="1">
      <t>エン</t>
    </rPh>
    <phoneticPr fontId="2"/>
  </si>
  <si>
    <t>金銭以外の支出の　　　　　見積の根拠</t>
    <rPh sb="0" eb="2">
      <t>キンセン</t>
    </rPh>
    <rPh sb="2" eb="4">
      <t>イガイ</t>
    </rPh>
    <rPh sb="5" eb="6">
      <t>シ</t>
    </rPh>
    <rPh sb="6" eb="7">
      <t>デ</t>
    </rPh>
    <rPh sb="13" eb="15">
      <t>ミツ</t>
    </rPh>
    <rPh sb="16" eb="18">
      <t>コンキョ</t>
    </rPh>
    <phoneticPr fontId="2"/>
  </si>
  <si>
    <t>月</t>
    <rPh sb="0" eb="1">
      <t>ツキ</t>
    </rPh>
    <phoneticPr fontId="2"/>
  </si>
  <si>
    <t>日から</t>
    <rPh sb="0" eb="1">
      <t>ニチ</t>
    </rPh>
    <phoneticPr fontId="2"/>
  </si>
  <si>
    <t>日まで</t>
    <rPh sb="0" eb="1">
      <t>ニチ</t>
    </rPh>
    <phoneticPr fontId="2"/>
  </si>
  <si>
    <t>住   所</t>
    <rPh sb="0" eb="1">
      <t>ジュウ</t>
    </rPh>
    <rPh sb="4" eb="5">
      <t>ショ</t>
    </rPh>
    <phoneticPr fontId="2"/>
  </si>
  <si>
    <t>氏   名</t>
    <rPh sb="0" eb="1">
      <t>シ</t>
    </rPh>
    <rPh sb="4" eb="5">
      <t>メイ</t>
    </rPh>
    <phoneticPr fontId="2"/>
  </si>
  <si>
    <t>金銭以外の支出の　　　　　　　　　　　　　見積の根拠</t>
    <rPh sb="0" eb="2">
      <t>キンセン</t>
    </rPh>
    <rPh sb="2" eb="4">
      <t>イガイ</t>
    </rPh>
    <rPh sb="5" eb="6">
      <t>シ</t>
    </rPh>
    <rPh sb="6" eb="7">
      <t>デ</t>
    </rPh>
    <rPh sb="21" eb="23">
      <t>ミツ</t>
    </rPh>
    <rPh sb="24" eb="26">
      <t>コンキョ</t>
    </rPh>
    <phoneticPr fontId="2"/>
  </si>
  <si>
    <t xml:space="preserve"> （内訳）ポスター作成経費</t>
    <rPh sb="2" eb="4">
      <t>ウチワケ</t>
    </rPh>
    <rPh sb="9" eb="11">
      <t>サクセイ</t>
    </rPh>
    <rPh sb="11" eb="13">
      <t>ケイヒ</t>
    </rPh>
    <phoneticPr fontId="2"/>
  </si>
  <si>
    <t>金銭以外の寄附及び                          その他の収入の見積の根拠</t>
    <rPh sb="0" eb="2">
      <t>キンセン</t>
    </rPh>
    <rPh sb="2" eb="4">
      <t>イガイ</t>
    </rPh>
    <rPh sb="5" eb="7">
      <t>キフ</t>
    </rPh>
    <rPh sb="7" eb="8">
      <t>オヨ</t>
    </rPh>
    <rPh sb="37" eb="38">
      <t>タ</t>
    </rPh>
    <rPh sb="39" eb="40">
      <t>オサム</t>
    </rPh>
    <rPh sb="40" eb="41">
      <t>イリ</t>
    </rPh>
    <rPh sb="42" eb="44">
      <t>ミツ</t>
    </rPh>
    <rPh sb="45" eb="47">
      <t>コンキョ</t>
    </rPh>
    <phoneticPr fontId="2"/>
  </si>
  <si>
    <t>公費負担                  相当額</t>
    <rPh sb="0" eb="2">
      <t>コウヒ</t>
    </rPh>
    <rPh sb="2" eb="4">
      <t>フタン</t>
    </rPh>
    <rPh sb="22" eb="23">
      <t>ソウ</t>
    </rPh>
    <rPh sb="23" eb="24">
      <t>トウ</t>
    </rPh>
    <rPh sb="24" eb="25">
      <t>ガク</t>
    </rPh>
    <phoneticPr fontId="2"/>
  </si>
  <si>
    <t>円</t>
    <rPh sb="0" eb="1">
      <t>エン</t>
    </rPh>
    <phoneticPr fontId="2"/>
  </si>
  <si>
    <t>　枚</t>
    <rPh sb="1" eb="2">
      <t>マイ</t>
    </rPh>
    <phoneticPr fontId="2"/>
  </si>
  <si>
    <r>
      <t>　支出の部</t>
    </r>
    <r>
      <rPr>
        <sz val="12"/>
        <color rgb="FFFF0000"/>
        <rFont val="ＭＳ Ｐ明朝"/>
        <family val="1"/>
        <charset val="128"/>
      </rPr>
      <t>　</t>
    </r>
    <r>
      <rPr>
        <b/>
        <sz val="12"/>
        <color rgb="FFFF0000"/>
        <rFont val="ＭＳ Ｐ明朝"/>
        <family val="1"/>
        <charset val="128"/>
      </rPr>
      <t>【通信費】</t>
    </r>
    <rPh sb="1" eb="3">
      <t>シシュツ</t>
    </rPh>
    <rPh sb="4" eb="5">
      <t>ブ</t>
    </rPh>
    <rPh sb="7" eb="9">
      <t>ツウシン</t>
    </rPh>
    <rPh sb="9" eb="10">
      <t>ヒ</t>
    </rPh>
    <phoneticPr fontId="2"/>
  </si>
  <si>
    <r>
      <t>　支出の部　</t>
    </r>
    <r>
      <rPr>
        <b/>
        <sz val="12"/>
        <color rgb="FFFF0000"/>
        <rFont val="ＭＳ Ｐ明朝"/>
        <family val="1"/>
        <charset val="128"/>
      </rPr>
      <t>【交通費】</t>
    </r>
    <rPh sb="1" eb="3">
      <t>シシュツ</t>
    </rPh>
    <rPh sb="4" eb="5">
      <t>ブ</t>
    </rPh>
    <rPh sb="7" eb="10">
      <t>コウツウヒ</t>
    </rPh>
    <phoneticPr fontId="2"/>
  </si>
  <si>
    <t>　円</t>
    <rPh sb="1" eb="2">
      <t>エン</t>
    </rPh>
    <phoneticPr fontId="2"/>
  </si>
  <si>
    <r>
      <t>　支出の部</t>
    </r>
    <r>
      <rPr>
        <sz val="12"/>
        <color rgb="FFFF0000"/>
        <rFont val="ＭＳ Ｐ明朝"/>
        <family val="1"/>
        <charset val="128"/>
      </rPr>
      <t>　</t>
    </r>
    <r>
      <rPr>
        <b/>
        <sz val="12"/>
        <color rgb="FFFF0000"/>
        <rFont val="ＭＳ Ｐ明朝"/>
        <family val="1"/>
        <charset val="128"/>
      </rPr>
      <t>【印刷費】</t>
    </r>
    <rPh sb="1" eb="3">
      <t>シシュツ</t>
    </rPh>
    <rPh sb="4" eb="5">
      <t>ブ</t>
    </rPh>
    <rPh sb="7" eb="9">
      <t>インサツ</t>
    </rPh>
    <rPh sb="9" eb="10">
      <t>ヒ</t>
    </rPh>
    <phoneticPr fontId="2"/>
  </si>
  <si>
    <r>
      <t>　支出の部</t>
    </r>
    <r>
      <rPr>
        <sz val="12"/>
        <color rgb="FFFF0000"/>
        <rFont val="ＭＳ Ｐ明朝"/>
        <family val="1"/>
        <charset val="128"/>
      </rPr>
      <t>　</t>
    </r>
    <r>
      <rPr>
        <b/>
        <sz val="12"/>
        <color rgb="FFFF0000"/>
        <rFont val="ＭＳ Ｐ明朝"/>
        <family val="1"/>
        <charset val="128"/>
      </rPr>
      <t>【広告費】</t>
    </r>
    <rPh sb="1" eb="3">
      <t>シシュツ</t>
    </rPh>
    <rPh sb="4" eb="5">
      <t>ブ</t>
    </rPh>
    <rPh sb="7" eb="9">
      <t>コウコク</t>
    </rPh>
    <rPh sb="9" eb="10">
      <t>ヒ</t>
    </rPh>
    <phoneticPr fontId="2"/>
  </si>
  <si>
    <r>
      <t>　支出の部</t>
    </r>
    <r>
      <rPr>
        <sz val="12"/>
        <color rgb="FFFF0000"/>
        <rFont val="ＭＳ Ｐ明朝"/>
        <family val="1"/>
        <charset val="128"/>
      </rPr>
      <t>　</t>
    </r>
    <r>
      <rPr>
        <b/>
        <sz val="12"/>
        <color rgb="FFFF0000"/>
        <rFont val="ＭＳ Ｐ明朝"/>
        <family val="1"/>
        <charset val="128"/>
      </rPr>
      <t>【文具費】</t>
    </r>
    <rPh sb="1" eb="3">
      <t>シシュツ</t>
    </rPh>
    <rPh sb="4" eb="5">
      <t>ブ</t>
    </rPh>
    <rPh sb="7" eb="9">
      <t>ブング</t>
    </rPh>
    <rPh sb="9" eb="10">
      <t>ヒ</t>
    </rPh>
    <phoneticPr fontId="2"/>
  </si>
  <si>
    <r>
      <t>　支出の部</t>
    </r>
    <r>
      <rPr>
        <b/>
        <sz val="12"/>
        <color rgb="FFFF0000"/>
        <rFont val="ＭＳ Ｐ明朝"/>
        <family val="1"/>
        <charset val="128"/>
      </rPr>
      <t>　【休泊費】</t>
    </r>
    <rPh sb="1" eb="3">
      <t>シシュツ</t>
    </rPh>
    <rPh sb="4" eb="5">
      <t>ブ</t>
    </rPh>
    <rPh sb="7" eb="8">
      <t>キュウ</t>
    </rPh>
    <rPh sb="8" eb="9">
      <t>ハク</t>
    </rPh>
    <rPh sb="9" eb="10">
      <t>ヒ</t>
    </rPh>
    <phoneticPr fontId="2"/>
  </si>
  <si>
    <t>職　　 業</t>
    <rPh sb="0" eb="1">
      <t>ショク</t>
    </rPh>
    <rPh sb="4" eb="5">
      <t>ギョウ</t>
    </rPh>
    <phoneticPr fontId="2"/>
  </si>
  <si>
    <t>1回目提出</t>
    <rPh sb="1" eb="3">
      <t>カイメ</t>
    </rPh>
    <rPh sb="3" eb="5">
      <t>テイシュツ</t>
    </rPh>
    <phoneticPr fontId="2"/>
  </si>
  <si>
    <t>2回目提出</t>
    <rPh sb="1" eb="3">
      <t>カイメ</t>
    </rPh>
    <rPh sb="3" eb="5">
      <t>テイシュツ</t>
    </rPh>
    <phoneticPr fontId="2"/>
  </si>
  <si>
    <t>3回目提出</t>
    <rPh sb="1" eb="3">
      <t>カイメ</t>
    </rPh>
    <rPh sb="3" eb="5">
      <t>テイシュツ</t>
    </rPh>
    <phoneticPr fontId="2"/>
  </si>
  <si>
    <t>4回目提出</t>
    <rPh sb="1" eb="3">
      <t>カイメ</t>
    </rPh>
    <rPh sb="3" eb="5">
      <t>テイシュツ</t>
    </rPh>
    <phoneticPr fontId="2"/>
  </si>
  <si>
    <t>（第１回）</t>
    <rPh sb="1" eb="2">
      <t>ダイ</t>
    </rPh>
    <rPh sb="3" eb="4">
      <t>カイ</t>
    </rPh>
    <phoneticPr fontId="2"/>
  </si>
  <si>
    <t>（第４回）</t>
    <rPh sb="1" eb="2">
      <t>ダイ</t>
    </rPh>
    <rPh sb="3" eb="4">
      <t>カイ</t>
    </rPh>
    <phoneticPr fontId="2"/>
  </si>
  <si>
    <t>（第３回）</t>
    <rPh sb="1" eb="2">
      <t>ダイ</t>
    </rPh>
    <rPh sb="3" eb="4">
      <t>カイ</t>
    </rPh>
    <phoneticPr fontId="2"/>
  </si>
  <si>
    <t>（第２回）</t>
    <rPh sb="1" eb="2">
      <t>ダイ</t>
    </rPh>
    <rPh sb="3" eb="4">
      <t>カイ</t>
    </rPh>
    <phoneticPr fontId="2"/>
  </si>
  <si>
    <t>（第２回）</t>
    <rPh sb="1" eb="2">
      <t>ダイ</t>
    </rPh>
    <rPh sb="3" eb="4">
      <t>カイ</t>
    </rPh>
    <phoneticPr fontId="2"/>
  </si>
  <si>
    <t>（第３回）</t>
    <rPh sb="1" eb="2">
      <t>ダイ</t>
    </rPh>
    <rPh sb="3" eb="4">
      <t>カイ</t>
    </rPh>
    <phoneticPr fontId="2"/>
  </si>
  <si>
    <t>（第４回）</t>
    <rPh sb="1" eb="2">
      <t>ダイ</t>
    </rPh>
    <rPh sb="3" eb="4">
      <t>カイ</t>
    </rPh>
    <phoneticPr fontId="2"/>
  </si>
  <si>
    <t>（第１回）</t>
    <rPh sb="1" eb="2">
      <t>ダイ</t>
    </rPh>
    <rPh sb="3" eb="4">
      <t>カイ</t>
    </rPh>
    <phoneticPr fontId="2"/>
  </si>
  <si>
    <t>（第２回）</t>
    <rPh sb="1" eb="2">
      <t>ダイ</t>
    </rPh>
    <rPh sb="3" eb="4">
      <t>カイ</t>
    </rPh>
    <phoneticPr fontId="2"/>
  </si>
  <si>
    <t xml:space="preserve"> 収入の部においては、一件１万円を超えるものについては各件ごとに記載し、一件１万円以下のものについては種別ごとに各収入日における合計額を一欄に記載するものとする。</t>
    <rPh sb="1" eb="3">
      <t>シュウニュウ</t>
    </rPh>
    <rPh sb="4" eb="5">
      <t>ブ</t>
    </rPh>
    <rPh sb="11" eb="12">
      <t>１</t>
    </rPh>
    <rPh sb="12" eb="13">
      <t>ケン</t>
    </rPh>
    <rPh sb="14" eb="16">
      <t>マンエン</t>
    </rPh>
    <rPh sb="17" eb="18">
      <t>コ</t>
    </rPh>
    <rPh sb="27" eb="28">
      <t>カク</t>
    </rPh>
    <rPh sb="28" eb="29">
      <t>ケン</t>
    </rPh>
    <rPh sb="32" eb="34">
      <t>キサイ</t>
    </rPh>
    <rPh sb="36" eb="37">
      <t>１</t>
    </rPh>
    <rPh sb="37" eb="38">
      <t>ケン</t>
    </rPh>
    <rPh sb="39" eb="41">
      <t>マンエン</t>
    </rPh>
    <rPh sb="41" eb="43">
      <t>イカ</t>
    </rPh>
    <rPh sb="51" eb="53">
      <t>シュベツ</t>
    </rPh>
    <rPh sb="56" eb="57">
      <t>カク</t>
    </rPh>
    <rPh sb="57" eb="59">
      <t>シュウニュウ</t>
    </rPh>
    <rPh sb="59" eb="60">
      <t>ヒ</t>
    </rPh>
    <phoneticPr fontId="2"/>
  </si>
  <si>
    <t>　 なお、寄附については、一件１万円以下のものについても必要に応じて各件ごとに記載してさしつかえない。</t>
    <rPh sb="5" eb="7">
      <t>キフ</t>
    </rPh>
    <rPh sb="13" eb="14">
      <t>１</t>
    </rPh>
    <rPh sb="14" eb="15">
      <t>ケン</t>
    </rPh>
    <rPh sb="16" eb="18">
      <t>マンエン</t>
    </rPh>
    <rPh sb="18" eb="20">
      <t>イカ</t>
    </rPh>
    <rPh sb="28" eb="30">
      <t>ヒツヨウ</t>
    </rPh>
    <rPh sb="31" eb="32">
      <t>オウ</t>
    </rPh>
    <rPh sb="34" eb="35">
      <t>カク</t>
    </rPh>
    <rPh sb="35" eb="36">
      <t>ケン</t>
    </rPh>
    <rPh sb="39" eb="41">
      <t>キサイ</t>
    </rPh>
    <phoneticPr fontId="2"/>
  </si>
  <si>
    <r>
      <t xml:space="preserve"> 収入の部中「種別」欄には、「</t>
    </r>
    <r>
      <rPr>
        <sz val="9"/>
        <rFont val="ＭＳ ゴシック"/>
        <family val="3"/>
        <charset val="128"/>
      </rPr>
      <t>寄附金</t>
    </r>
    <r>
      <rPr>
        <sz val="9"/>
        <rFont val="ＭＳ Ｐ明朝"/>
        <family val="1"/>
        <charset val="128"/>
      </rPr>
      <t>」、「</t>
    </r>
    <r>
      <rPr>
        <sz val="9"/>
        <rFont val="ＭＳ ゴシック"/>
        <family val="3"/>
        <charset val="128"/>
      </rPr>
      <t>その他の収入</t>
    </r>
    <r>
      <rPr>
        <sz val="9"/>
        <rFont val="ＭＳ Ｐ明朝"/>
        <family val="1"/>
        <charset val="128"/>
      </rPr>
      <t>」の区別を明記するものとする。</t>
    </r>
    <rPh sb="1" eb="3">
      <t>シュウニュウ</t>
    </rPh>
    <rPh sb="4" eb="5">
      <t>ブ</t>
    </rPh>
    <rPh sb="5" eb="6">
      <t>ナカ</t>
    </rPh>
    <rPh sb="7" eb="9">
      <t>シュベツ</t>
    </rPh>
    <rPh sb="10" eb="11">
      <t>ラン</t>
    </rPh>
    <rPh sb="15" eb="17">
      <t>キフ</t>
    </rPh>
    <rPh sb="17" eb="18">
      <t>キン</t>
    </rPh>
    <rPh sb="23" eb="24">
      <t>タ</t>
    </rPh>
    <rPh sb="25" eb="27">
      <t>シュウニュウ</t>
    </rPh>
    <rPh sb="29" eb="31">
      <t>クベツ</t>
    </rPh>
    <rPh sb="32" eb="34">
      <t>メイキ</t>
    </rPh>
    <phoneticPr fontId="2"/>
  </si>
  <si>
    <r>
      <t xml:space="preserve"> 支出の部中「区分」欄には、「</t>
    </r>
    <r>
      <rPr>
        <sz val="9"/>
        <rFont val="ＭＳ ゴシック"/>
        <family val="3"/>
        <charset val="128"/>
      </rPr>
      <t>立候補準備</t>
    </r>
    <r>
      <rPr>
        <sz val="9"/>
        <rFont val="ＭＳ Ｐ明朝"/>
        <family val="1"/>
        <charset val="128"/>
      </rPr>
      <t>」のために支出した費用と「</t>
    </r>
    <r>
      <rPr>
        <sz val="9"/>
        <rFont val="ＭＳ ゴシック"/>
        <family val="3"/>
        <charset val="128"/>
      </rPr>
      <t>選挙運動</t>
    </r>
    <r>
      <rPr>
        <sz val="9"/>
        <rFont val="ＭＳ Ｐ明朝"/>
        <family val="1"/>
        <charset val="128"/>
      </rPr>
      <t>」のために支出した費用との区別を明記するものとする。</t>
    </r>
    <rPh sb="1" eb="3">
      <t>シシュツ</t>
    </rPh>
    <rPh sb="4" eb="5">
      <t>ブ</t>
    </rPh>
    <rPh sb="5" eb="6">
      <t>ナカ</t>
    </rPh>
    <rPh sb="7" eb="9">
      <t>クブン</t>
    </rPh>
    <rPh sb="10" eb="11">
      <t>ラン</t>
    </rPh>
    <rPh sb="15" eb="18">
      <t>リッコウホ</t>
    </rPh>
    <rPh sb="18" eb="20">
      <t>ジュンビ</t>
    </rPh>
    <rPh sb="25" eb="27">
      <t>シシュツ</t>
    </rPh>
    <rPh sb="29" eb="31">
      <t>ヒヨウ</t>
    </rPh>
    <rPh sb="33" eb="35">
      <t>センキョ</t>
    </rPh>
    <rPh sb="35" eb="37">
      <t>ウンドウ</t>
    </rPh>
    <rPh sb="42" eb="44">
      <t>シシュツ</t>
    </rPh>
    <rPh sb="46" eb="48">
      <t>ヒヨウ</t>
    </rPh>
    <rPh sb="50" eb="52">
      <t>クベツ</t>
    </rPh>
    <rPh sb="53" eb="55">
      <t>メイキ</t>
    </rPh>
    <phoneticPr fontId="2"/>
  </si>
  <si>
    <t xml:space="preserve"> 支出の部中「支出のうち公費負担相当額」欄には、選挙運動にかかる公費負担相当額を記載するものとする。</t>
    <rPh sb="1" eb="3">
      <t>シシュツ</t>
    </rPh>
    <rPh sb="4" eb="5">
      <t>ブ</t>
    </rPh>
    <rPh sb="5" eb="6">
      <t>チュウ</t>
    </rPh>
    <rPh sb="7" eb="9">
      <t>シシュツ</t>
    </rPh>
    <rPh sb="12" eb="14">
      <t>コウヒ</t>
    </rPh>
    <rPh sb="14" eb="16">
      <t>フタン</t>
    </rPh>
    <rPh sb="16" eb="18">
      <t>ソウトウ</t>
    </rPh>
    <rPh sb="18" eb="19">
      <t>ガク</t>
    </rPh>
    <rPh sb="20" eb="21">
      <t>ラン</t>
    </rPh>
    <rPh sb="24" eb="26">
      <t>センキョ</t>
    </rPh>
    <rPh sb="26" eb="28">
      <t>ウンドウ</t>
    </rPh>
    <rPh sb="32" eb="34">
      <t>コウヒ</t>
    </rPh>
    <rPh sb="34" eb="36">
      <t>フタン</t>
    </rPh>
    <rPh sb="36" eb="38">
      <t>ソウトウ</t>
    </rPh>
    <rPh sb="38" eb="39">
      <t>ガク</t>
    </rPh>
    <rPh sb="40" eb="42">
      <t>キサイ</t>
    </rPh>
    <phoneticPr fontId="2"/>
  </si>
  <si>
    <t xml:space="preserve"> ただし、各項目において二以上の契約がある場合には、契約ごとに欄を追加して記載するものとする。</t>
    <rPh sb="5" eb="8">
      <t>カクコウモク</t>
    </rPh>
    <rPh sb="12" eb="15">
      <t>ニイジョウ</t>
    </rPh>
    <rPh sb="16" eb="18">
      <t>ケイヤク</t>
    </rPh>
    <rPh sb="21" eb="23">
      <t>バアイ</t>
    </rPh>
    <rPh sb="26" eb="28">
      <t>ケイヤク</t>
    </rPh>
    <rPh sb="31" eb="32">
      <t>ラン</t>
    </rPh>
    <rPh sb="33" eb="35">
      <t>ツイカ</t>
    </rPh>
    <rPh sb="37" eb="39">
      <t>キサイ</t>
    </rPh>
    <phoneticPr fontId="2"/>
  </si>
  <si>
    <t xml:space="preserve"> 精算届出後の報告書にあっては、「収入の部」「支出の部」ともに前回報告した金額をあわせて総額の欄に記入するものとする。</t>
    <rPh sb="1" eb="3">
      <t>セイサン</t>
    </rPh>
    <rPh sb="3" eb="5">
      <t>トドケデ</t>
    </rPh>
    <rPh sb="5" eb="6">
      <t>ゴ</t>
    </rPh>
    <rPh sb="7" eb="9">
      <t>ホウコク</t>
    </rPh>
    <rPh sb="9" eb="10">
      <t>ショ</t>
    </rPh>
    <rPh sb="17" eb="19">
      <t>シュウニュウ</t>
    </rPh>
    <rPh sb="20" eb="21">
      <t>ブ</t>
    </rPh>
    <rPh sb="23" eb="25">
      <t>シシュツ</t>
    </rPh>
    <rPh sb="26" eb="27">
      <t>ブ</t>
    </rPh>
    <rPh sb="31" eb="33">
      <t>ゼンカイ</t>
    </rPh>
    <rPh sb="33" eb="35">
      <t>ホウコク</t>
    </rPh>
    <rPh sb="37" eb="39">
      <t>キンガク</t>
    </rPh>
    <rPh sb="44" eb="46">
      <t>ソウガク</t>
    </rPh>
    <rPh sb="47" eb="48">
      <t>ラン</t>
    </rPh>
    <rPh sb="49" eb="51">
      <t>キニュウ</t>
    </rPh>
    <phoneticPr fontId="2"/>
  </si>
  <si>
    <t xml:space="preserve"> 収入の部の記載については、会計帳簿の収入簿の２から６までの例により、支出の部の記載については、同支出簿の３から７までの例によるものとする。</t>
    <rPh sb="1" eb="3">
      <t>シュウニュウ</t>
    </rPh>
    <rPh sb="4" eb="5">
      <t>ブ</t>
    </rPh>
    <rPh sb="6" eb="8">
      <t>キサイ</t>
    </rPh>
    <rPh sb="14" eb="16">
      <t>カイケイ</t>
    </rPh>
    <rPh sb="16" eb="18">
      <t>チョウボ</t>
    </rPh>
    <rPh sb="19" eb="21">
      <t>シュウニュウ</t>
    </rPh>
    <rPh sb="21" eb="22">
      <t>ボ</t>
    </rPh>
    <rPh sb="30" eb="31">
      <t>レイ</t>
    </rPh>
    <rPh sb="35" eb="37">
      <t>シシュツ</t>
    </rPh>
    <rPh sb="38" eb="39">
      <t>ブ</t>
    </rPh>
    <rPh sb="40" eb="42">
      <t>キサイ</t>
    </rPh>
    <rPh sb="48" eb="49">
      <t>ドウ</t>
    </rPh>
    <rPh sb="49" eb="51">
      <t>シシュツ</t>
    </rPh>
    <rPh sb="51" eb="52">
      <t>ボ</t>
    </rPh>
    <rPh sb="60" eb="61">
      <t>レイ</t>
    </rPh>
    <phoneticPr fontId="2"/>
  </si>
  <si>
    <t>金銭以外の支出の　　   　　見積の根拠</t>
    <rPh sb="0" eb="2">
      <t>キンセン</t>
    </rPh>
    <rPh sb="2" eb="4">
      <t>イガイ</t>
    </rPh>
    <rPh sb="5" eb="6">
      <t>シ</t>
    </rPh>
    <rPh sb="6" eb="7">
      <t>デ</t>
    </rPh>
    <rPh sb="15" eb="17">
      <t>ミツ</t>
    </rPh>
    <rPh sb="18" eb="20">
      <t>コンキョ</t>
    </rPh>
    <phoneticPr fontId="2"/>
  </si>
  <si>
    <t>（第１回の②）</t>
    <rPh sb="1" eb="2">
      <t>ダイ</t>
    </rPh>
    <rPh sb="3" eb="4">
      <t>カイ</t>
    </rPh>
    <phoneticPr fontId="2"/>
  </si>
  <si>
    <t>（第１回の①）</t>
    <rPh sb="1" eb="2">
      <t>ダイ</t>
    </rPh>
    <rPh sb="3" eb="4">
      <t>カイ</t>
    </rPh>
    <phoneticPr fontId="2"/>
  </si>
  <si>
    <t>1回目提出1枚目</t>
    <rPh sb="1" eb="3">
      <t>カイメ</t>
    </rPh>
    <rPh sb="3" eb="5">
      <t>テイシュツ</t>
    </rPh>
    <rPh sb="6" eb="8">
      <t>マイメ</t>
    </rPh>
    <phoneticPr fontId="2"/>
  </si>
  <si>
    <t>1回目提出2枚目</t>
    <rPh sb="1" eb="3">
      <t>カイメ</t>
    </rPh>
    <rPh sb="3" eb="5">
      <t>テイシュツ</t>
    </rPh>
    <rPh sb="6" eb="8">
      <t>マイメ</t>
    </rPh>
    <phoneticPr fontId="2"/>
  </si>
  <si>
    <t>①</t>
    <phoneticPr fontId="2"/>
  </si>
  <si>
    <t>②</t>
    <phoneticPr fontId="2"/>
  </si>
  <si>
    <t>　金銭以外の支出の　　　　　見積の根拠</t>
    <rPh sb="1" eb="3">
      <t>キンセン</t>
    </rPh>
    <rPh sb="3" eb="5">
      <t>イガイ</t>
    </rPh>
    <rPh sb="6" eb="7">
      <t>シ</t>
    </rPh>
    <rPh sb="7" eb="8">
      <t>デ</t>
    </rPh>
    <rPh sb="14" eb="16">
      <t>ミツ</t>
    </rPh>
    <rPh sb="17" eb="19">
      <t>コンキョ</t>
    </rPh>
    <phoneticPr fontId="2"/>
  </si>
  <si>
    <t>金銭以外の支出の　　　　　　見積の根拠</t>
    <rPh sb="0" eb="2">
      <t>キンセン</t>
    </rPh>
    <rPh sb="2" eb="4">
      <t>イガイ</t>
    </rPh>
    <rPh sb="5" eb="6">
      <t>シ</t>
    </rPh>
    <rPh sb="6" eb="7">
      <t>デ</t>
    </rPh>
    <rPh sb="14" eb="16">
      <t>ミツ</t>
    </rPh>
    <rPh sb="17" eb="19">
      <t>コンキョ</t>
    </rPh>
    <phoneticPr fontId="2"/>
  </si>
  <si>
    <t>①</t>
    <phoneticPr fontId="2"/>
  </si>
  <si>
    <t>③</t>
    <phoneticPr fontId="2"/>
  </si>
  <si>
    <t>⑤</t>
    <phoneticPr fontId="2"/>
  </si>
  <si>
    <r>
      <t>　支出の部</t>
    </r>
    <r>
      <rPr>
        <sz val="12"/>
        <color rgb="FFFF0000"/>
        <rFont val="ＭＳ Ｐ明朝"/>
        <family val="1"/>
        <charset val="128"/>
      </rPr>
      <t>　</t>
    </r>
    <r>
      <rPr>
        <b/>
        <sz val="12"/>
        <color rgb="FFFF0000"/>
        <rFont val="ＭＳ Ｐ明朝"/>
        <family val="1"/>
        <charset val="128"/>
      </rPr>
      <t>【家屋費（選挙事務所費）】</t>
    </r>
    <rPh sb="1" eb="3">
      <t>シシュツ</t>
    </rPh>
    <rPh sb="4" eb="5">
      <t>ブ</t>
    </rPh>
    <rPh sb="7" eb="9">
      <t>カオク</t>
    </rPh>
    <rPh sb="9" eb="10">
      <t>ヒ</t>
    </rPh>
    <rPh sb="11" eb="13">
      <t>センキョ</t>
    </rPh>
    <rPh sb="13" eb="15">
      <t>ジム</t>
    </rPh>
    <rPh sb="15" eb="16">
      <t>ショ</t>
    </rPh>
    <rPh sb="16" eb="17">
      <t>ヒ</t>
    </rPh>
    <phoneticPr fontId="2"/>
  </si>
  <si>
    <r>
      <t>　支出の部</t>
    </r>
    <r>
      <rPr>
        <sz val="12"/>
        <color rgb="FFFF0000"/>
        <rFont val="ＭＳ Ｐ明朝"/>
        <family val="1"/>
        <charset val="128"/>
      </rPr>
      <t>　</t>
    </r>
    <r>
      <rPr>
        <b/>
        <sz val="12"/>
        <color rgb="FFFF0000"/>
        <rFont val="ＭＳ Ｐ明朝"/>
        <family val="1"/>
        <charset val="128"/>
      </rPr>
      <t>【家屋費（集合会場費）】</t>
    </r>
    <rPh sb="1" eb="3">
      <t>シシュツ</t>
    </rPh>
    <rPh sb="4" eb="5">
      <t>ブ</t>
    </rPh>
    <rPh sb="7" eb="9">
      <t>カオク</t>
    </rPh>
    <rPh sb="9" eb="10">
      <t>ヒ</t>
    </rPh>
    <rPh sb="11" eb="13">
      <t>シュウゴウ</t>
    </rPh>
    <rPh sb="13" eb="15">
      <t>カイジョウ</t>
    </rPh>
    <rPh sb="15" eb="16">
      <t>ヒ</t>
    </rPh>
    <phoneticPr fontId="2"/>
  </si>
  <si>
    <t>⑥</t>
    <phoneticPr fontId="2"/>
  </si>
  <si>
    <t>⑥</t>
    <phoneticPr fontId="2"/>
  </si>
  <si>
    <t>⑦</t>
    <phoneticPr fontId="2"/>
  </si>
  <si>
    <t>円</t>
    <rPh sb="0" eb="1">
      <t>エン</t>
    </rPh>
    <phoneticPr fontId="2"/>
  </si>
  <si>
    <r>
      <t>小計</t>
    </r>
    <r>
      <rPr>
        <sz val="9"/>
        <rFont val="ＭＳ Ｐ明朝"/>
        <family val="1"/>
        <charset val="128"/>
      </rPr>
      <t>①+②</t>
    </r>
    <rPh sb="0" eb="1">
      <t>ショウ</t>
    </rPh>
    <rPh sb="1" eb="2">
      <t>ケイ</t>
    </rPh>
    <phoneticPr fontId="2"/>
  </si>
  <si>
    <t>⑧</t>
    <phoneticPr fontId="2"/>
  </si>
  <si>
    <t>選 挙 運 動</t>
    <rPh sb="0" eb="1">
      <t>セン</t>
    </rPh>
    <rPh sb="2" eb="3">
      <t>コゾル</t>
    </rPh>
    <rPh sb="4" eb="5">
      <t>ウン</t>
    </rPh>
    <rPh sb="6" eb="7">
      <t>ドウ</t>
    </rPh>
    <phoneticPr fontId="2"/>
  </si>
  <si>
    <t>寄　　附</t>
    <rPh sb="0" eb="1">
      <t>ヨ</t>
    </rPh>
    <rPh sb="3" eb="4">
      <t>フ</t>
    </rPh>
    <phoneticPr fontId="2"/>
  </si>
  <si>
    <t>⑨</t>
    <phoneticPr fontId="2"/>
  </si>
  <si>
    <t>佐賀市長選挙</t>
    <rPh sb="0" eb="4">
      <t>サガシチョウ</t>
    </rPh>
    <rPh sb="4" eb="6">
      <t>センキョ</t>
    </rPh>
    <phoneticPr fontId="2"/>
  </si>
  <si>
    <t>佐賀市議会議員選挙</t>
    <rPh sb="0" eb="3">
      <t>サガシ</t>
    </rPh>
    <rPh sb="3" eb="5">
      <t>ギカイ</t>
    </rPh>
    <rPh sb="5" eb="7">
      <t>ギイン</t>
    </rPh>
    <rPh sb="7" eb="9">
      <t>センキョ</t>
    </rPh>
    <phoneticPr fontId="2"/>
  </si>
  <si>
    <t>（第 １ 回分）</t>
    <rPh sb="1" eb="2">
      <t>ダイ</t>
    </rPh>
    <rPh sb="5" eb="7">
      <t>カイブン</t>
    </rPh>
    <phoneticPr fontId="2"/>
  </si>
  <si>
    <t>（第 ４ 回分）</t>
    <rPh sb="1" eb="2">
      <t>ダイ</t>
    </rPh>
    <rPh sb="5" eb="7">
      <t>カイブン</t>
    </rPh>
    <phoneticPr fontId="2"/>
  </si>
  <si>
    <t>（第 ３ 回分）</t>
    <rPh sb="1" eb="2">
      <t>ダイ</t>
    </rPh>
    <rPh sb="5" eb="7">
      <t>カイブン</t>
    </rPh>
    <phoneticPr fontId="2"/>
  </si>
  <si>
    <t>（第 ２ 回分）</t>
    <rPh sb="1" eb="2">
      <t>ダイ</t>
    </rPh>
    <rPh sb="5" eb="7">
      <t>カイブン</t>
    </rPh>
    <phoneticPr fontId="2"/>
  </si>
  <si>
    <t>⑩</t>
    <phoneticPr fontId="2"/>
  </si>
  <si>
    <t>⑪</t>
    <phoneticPr fontId="2"/>
  </si>
  <si>
    <t>①</t>
    <phoneticPr fontId="2"/>
  </si>
  <si>
    <t>①</t>
    <phoneticPr fontId="2"/>
  </si>
  <si>
    <t>②</t>
    <phoneticPr fontId="2"/>
  </si>
  <si>
    <t>③</t>
    <phoneticPr fontId="2"/>
  </si>
  <si>
    <t>④</t>
    <phoneticPr fontId="2"/>
  </si>
  <si>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</si>
  <si>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</si>
  <si>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支出の金額</t>
    <rPh sb="0" eb="2">
      <t>シシュツ</t>
    </rPh>
    <rPh sb="3" eb="4">
      <t>キン</t>
    </rPh>
    <rPh sb="4" eb="5">
      <t>ガク</t>
    </rPh>
    <phoneticPr fontId="2"/>
  </si>
  <si>
    <t xml:space="preserve">円
</t>
    <rPh sb="0" eb="1">
      <t>エン</t>
    </rPh>
    <phoneticPr fontId="2"/>
  </si>
  <si>
    <t>　１</t>
    <phoneticPr fontId="2"/>
  </si>
  <si>
    <t>　２</t>
    <phoneticPr fontId="2"/>
  </si>
  <si>
    <t>公職の候補者</t>
    <rPh sb="0" eb="1">
      <t>コウ</t>
    </rPh>
    <rPh sb="1" eb="2">
      <t>ショク</t>
    </rPh>
    <rPh sb="3" eb="6">
      <t>コウホシャ</t>
    </rPh>
    <phoneticPr fontId="2"/>
  </si>
  <si>
    <t>住　所</t>
    <rPh sb="0" eb="1">
      <t>ジュウ</t>
    </rPh>
    <rPh sb="2" eb="3">
      <t>ショ</t>
    </rPh>
    <phoneticPr fontId="2"/>
  </si>
  <si>
    <t>氏　名</t>
    <rPh sb="0" eb="1">
      <t>シ</t>
    </rPh>
    <rPh sb="2" eb="3">
      <t>メイ</t>
    </rPh>
    <phoneticPr fontId="2"/>
  </si>
  <si>
    <t>　３</t>
    <phoneticPr fontId="2"/>
  </si>
  <si>
    <t>備考</t>
    <rPh sb="0" eb="2">
      <t>ビコウ</t>
    </rPh>
    <phoneticPr fontId="2"/>
  </si>
  <si>
    <t>「区分」の欄には、立候補準備のために要した費用及び選挙運動のために支出した費用の区別を明記するものとする。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クベツ</t>
    </rPh>
    <rPh sb="43" eb="45">
      <t>メイキ</t>
    </rPh>
    <phoneticPr fontId="2"/>
  </si>
  <si>
    <t>「支出の目的」の欄は、第三十号様式支出簿の備考中６の例により記載するものとする。</t>
    <rPh sb="1" eb="3">
      <t>シシュツ</t>
    </rPh>
    <rPh sb="4" eb="6">
      <t>モクテキ</t>
    </rPh>
    <rPh sb="8" eb="9">
      <t>ラン</t>
    </rPh>
    <rPh sb="11" eb="12">
      <t>ダイ</t>
    </rPh>
    <rPh sb="12" eb="15">
      <t>サンジュウゴウ</t>
    </rPh>
    <rPh sb="15" eb="17">
      <t>ヨウシキ</t>
    </rPh>
    <rPh sb="17" eb="19">
      <t>シシュツ</t>
    </rPh>
    <rPh sb="19" eb="20">
      <t>ボ</t>
    </rPh>
    <rPh sb="21" eb="23">
      <t>ビコウ</t>
    </rPh>
    <rPh sb="23" eb="24">
      <t>チュウ</t>
    </rPh>
    <rPh sb="26" eb="27">
      <t>レイ</t>
    </rPh>
    <rPh sb="30" eb="32">
      <t>キサイ</t>
    </rPh>
    <phoneticPr fontId="2"/>
  </si>
  <si>
    <t>⑪</t>
    <phoneticPr fontId="2"/>
  </si>
  <si>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2"/>
  </si>
  <si>
    <t>要約筆記者報酬</t>
    <rPh sb="0" eb="2">
      <t>ヨウヤク</t>
    </rPh>
    <rPh sb="2" eb="4">
      <t>ヒッキ</t>
    </rPh>
    <rPh sb="4" eb="5">
      <t>シャ</t>
    </rPh>
    <rPh sb="5" eb="7">
      <t>ホウシュウ</t>
    </rPh>
    <phoneticPr fontId="2"/>
  </si>
  <si>
    <t>要約筆記者実費弁償</t>
    <rPh sb="0" eb="2">
      <t>ヨウヤク</t>
    </rPh>
    <rPh sb="2" eb="4">
      <t>ヒッキ</t>
    </rPh>
    <rPh sb="4" eb="5">
      <t>シャ</t>
    </rPh>
    <rPh sb="5" eb="7">
      <t>ジッピ</t>
    </rPh>
    <rPh sb="7" eb="9">
      <t>ベンショウ</t>
    </rPh>
    <phoneticPr fontId="2"/>
  </si>
  <si>
    <t>令　和</t>
    <rPh sb="0" eb="1">
      <t>レイ</t>
    </rPh>
    <rPh sb="2" eb="3">
      <t>ワ</t>
    </rPh>
    <phoneticPr fontId="2"/>
  </si>
  <si>
    <t>出納責任者</t>
    <phoneticPr fontId="2"/>
  </si>
  <si>
    <t>（住　　所）</t>
    <rPh sb="1" eb="2">
      <t>ジュウ</t>
    </rPh>
    <rPh sb="4" eb="5">
      <t>ショ</t>
    </rPh>
    <phoneticPr fontId="2"/>
  </si>
  <si>
    <t>（氏　　名）</t>
    <rPh sb="1" eb="2">
      <t>ウジ</t>
    </rPh>
    <rPh sb="4" eb="5">
      <t>ナ</t>
    </rPh>
    <phoneticPr fontId="2"/>
  </si>
  <si>
    <t>８</t>
    <phoneticPr fontId="2"/>
  </si>
  <si>
    <t>ただし、出納責任者本人の署名その他の措置がある場合はこの限りではない。</t>
    <rPh sb="4" eb="6">
      <t>スイトウ</t>
    </rPh>
    <rPh sb="6" eb="9">
      <t>セキニンシャ</t>
    </rPh>
    <rPh sb="9" eb="11">
      <t>ホンニン</t>
    </rPh>
    <rPh sb="12" eb="14">
      <t>ショメイ</t>
    </rPh>
    <rPh sb="16" eb="17">
      <t>タ</t>
    </rPh>
    <rPh sb="18" eb="20">
      <t>ソチ</t>
    </rPh>
    <rPh sb="23" eb="25">
      <t>バアイ</t>
    </rPh>
    <rPh sb="28" eb="29">
      <t>カギ</t>
    </rPh>
    <phoneticPr fontId="2"/>
  </si>
  <si>
    <t>出納責任者本人が提出する場合にあつては本人確認書類の提示又は提出を、その代理人が提出する場合にあつては委任状の提示又は提出及び当該代理人の本人確認書類の提示又は提出を行うこと。</t>
    <rPh sb="76" eb="78">
      <t>テイジ</t>
    </rPh>
    <rPh sb="78" eb="79">
      <t>マタ</t>
    </rPh>
    <phoneticPr fontId="2"/>
  </si>
  <si>
    <t>佐賀市</t>
    <rPh sb="0" eb="3">
      <t>サガシ</t>
    </rPh>
    <phoneticPr fontId="2"/>
  </si>
  <si>
    <t>佐賀市</t>
    <rPh sb="0" eb="3">
      <t>サガシ</t>
    </rPh>
    <phoneticPr fontId="2"/>
  </si>
  <si>
    <t>○○　○○</t>
    <phoneticPr fontId="2"/>
  </si>
  <si>
    <t>□□　□□</t>
    <phoneticPr fontId="2"/>
  </si>
  <si>
    <t xml:space="preserve"> 収入の部中「参考｣欄には、選挙運動に係る公費負担相当額（ビラ、ポスターの作成にかかるものをいう。以下同じ）を記載するものとし、また、その他の参考となる事項を記載することができるものとする。</t>
    <rPh sb="1" eb="3">
      <t>シュウニュウ</t>
    </rPh>
    <rPh sb="4" eb="5">
      <t>ブ</t>
    </rPh>
    <rPh sb="5" eb="6">
      <t>チュウ</t>
    </rPh>
    <rPh sb="7" eb="9">
      <t>サンコウ</t>
    </rPh>
    <rPh sb="10" eb="11">
      <t>ラン</t>
    </rPh>
    <rPh sb="14" eb="16">
      <t>センキョ</t>
    </rPh>
    <rPh sb="16" eb="18">
      <t>ウンドウ</t>
    </rPh>
    <rPh sb="19" eb="20">
      <t>カカ</t>
    </rPh>
    <rPh sb="21" eb="23">
      <t>コウヒ</t>
    </rPh>
    <rPh sb="23" eb="25">
      <t>フタン</t>
    </rPh>
    <rPh sb="25" eb="27">
      <t>ソウトウ</t>
    </rPh>
    <rPh sb="27" eb="28">
      <t>ガク</t>
    </rPh>
    <rPh sb="37" eb="39">
      <t>サクセイ</t>
    </rPh>
    <rPh sb="49" eb="51">
      <t>イカ</t>
    </rPh>
    <rPh sb="51" eb="52">
      <t>オナ</t>
    </rPh>
    <rPh sb="55" eb="57">
      <t>キサイ</t>
    </rPh>
    <phoneticPr fontId="2"/>
  </si>
  <si>
    <t xml:space="preserve"> （内訳）ビラ作成経費</t>
    <rPh sb="2" eb="4">
      <t>ウチワケ</t>
    </rPh>
    <phoneticPr fontId="2"/>
  </si>
  <si>
    <t>ビラの作成</t>
    <rPh sb="3" eb="5">
      <t>サクセイ</t>
    </rPh>
    <phoneticPr fontId="2"/>
  </si>
  <si>
    <t>　令和７年１０月１９日執行</t>
    <rPh sb="1" eb="3">
      <t>レイワ</t>
    </rPh>
    <rPh sb="4" eb="5">
      <t>ネン</t>
    </rPh>
    <rPh sb="7" eb="8">
      <t>ガツ</t>
    </rPh>
    <rPh sb="10" eb="11">
      <t>ニチ</t>
    </rPh>
    <rPh sb="11" eb="13">
      <t>シッコウ</t>
    </rPh>
    <phoneticPr fontId="2"/>
  </si>
  <si>
    <t>　　事務担当者</t>
    <rPh sb="2" eb="4">
      <t>ジム</t>
    </rPh>
    <rPh sb="4" eb="7">
      <t>タントウシャ</t>
    </rPh>
    <phoneticPr fontId="2"/>
  </si>
  <si>
    <t>　　　氏名</t>
    <rPh sb="3" eb="5">
      <t>シメイ</t>
    </rPh>
    <phoneticPr fontId="2"/>
  </si>
  <si>
    <t>　　　電話</t>
    <rPh sb="3" eb="5">
      <t>デンワ</t>
    </rPh>
    <phoneticPr fontId="2"/>
  </si>
  <si>
    <t>８</t>
  </si>
  <si>
    <t>７</t>
  </si>
  <si>
    <t xml:space="preserve"> 出納責任者本人が提出する場合にあつては本人確認書類の提示又は提出を、その代理人が提出する場合にあつては委任状の提示又は提出及び当該代理人の本人確認書類の提示又は提出を行うこと。</t>
    <rPh sb="77" eb="79">
      <t>テイジ</t>
    </rPh>
    <rPh sb="79" eb="80">
      <t>マタ</t>
    </rPh>
    <phoneticPr fontId="2"/>
  </si>
  <si>
    <t xml:space="preserve"> ただし、出納責任者本人の署名その他の措置がある場合はこの限りではない。</t>
    <rPh sb="5" eb="7">
      <t>スイトウ</t>
    </rPh>
    <rPh sb="7" eb="10">
      <t>セキニンシャ</t>
    </rPh>
    <rPh sb="10" eb="12">
      <t>ホンニン</t>
    </rPh>
    <rPh sb="13" eb="15">
      <t>ショメイ</t>
    </rPh>
    <rPh sb="17" eb="18">
      <t>タ</t>
    </rPh>
    <rPh sb="19" eb="21">
      <t>ソチ</t>
    </rPh>
    <rPh sb="24" eb="26">
      <t>バアイ</t>
    </rPh>
    <rPh sb="29" eb="30">
      <t>カギ</t>
    </rPh>
    <phoneticPr fontId="2"/>
  </si>
  <si>
    <t xml:space="preserve"> なお、寄附については、一件１万円以下のものについても必要に応じて各件ごとに記載してさしつかえない。</t>
    <rPh sb="4" eb="6">
      <t>キフ</t>
    </rPh>
    <rPh sb="12" eb="13">
      <t>１</t>
    </rPh>
    <rPh sb="13" eb="14">
      <t>ケン</t>
    </rPh>
    <rPh sb="15" eb="17">
      <t>マンエン</t>
    </rPh>
    <rPh sb="17" eb="19">
      <t>イカ</t>
    </rPh>
    <rPh sb="27" eb="29">
      <t>ヒツヨウ</t>
    </rPh>
    <rPh sb="30" eb="31">
      <t>オウ</t>
    </rPh>
    <rPh sb="33" eb="34">
      <t>カク</t>
    </rPh>
    <rPh sb="34" eb="35">
      <t>ケン</t>
    </rPh>
    <rPh sb="38" eb="40">
      <t>キサイ</t>
    </rPh>
    <phoneticPr fontId="2"/>
  </si>
  <si>
    <t>令和７年１０月１９日執行</t>
    <rPh sb="0" eb="2">
      <t>レイワ</t>
    </rPh>
    <rPh sb="3" eb="4">
      <t>ネン</t>
    </rPh>
    <rPh sb="6" eb="7">
      <t>ガツ</t>
    </rPh>
    <rPh sb="9" eb="10">
      <t>ニチ</t>
    </rPh>
    <rPh sb="10" eb="12">
      <t>シッコウ</t>
    </rPh>
    <phoneticPr fontId="2"/>
  </si>
  <si>
    <t>金融機関の振込を領収書の代わりとする場合には、この様式に記載の上、金融機関の振込の写しを添付すること。</t>
    <rPh sb="0" eb="2">
      <t>キンユウ</t>
    </rPh>
    <rPh sb="2" eb="4">
      <t>キカン</t>
    </rPh>
    <rPh sb="5" eb="7">
      <t>フリコ</t>
    </rPh>
    <rPh sb="8" eb="11">
      <t>リョウシュウショ</t>
    </rPh>
    <rPh sb="12" eb="13">
      <t>カ</t>
    </rPh>
    <rPh sb="18" eb="20">
      <t>バアイ</t>
    </rPh>
    <rPh sb="25" eb="27">
      <t>ヨウシキ</t>
    </rPh>
    <rPh sb="28" eb="30">
      <t>キサイ</t>
    </rPh>
    <rPh sb="31" eb="32">
      <t>ウエ</t>
    </rPh>
    <rPh sb="33" eb="35">
      <t>キンユウ</t>
    </rPh>
    <rPh sb="35" eb="37">
      <t>キカン</t>
    </rPh>
    <rPh sb="38" eb="40">
      <t>フリコ</t>
    </rPh>
    <rPh sb="41" eb="42">
      <t>ウツ</t>
    </rPh>
    <rPh sb="44" eb="4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</si>
</sst>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m&quot;月&quot;d&quot;日&quot;;@"/>
    <numFmt numFmtId="178" formatCode="0_ "/>
    <numFmt numFmtId="179" formatCode="#,##0;[Red]\-#,##0\ &quot;円&quot;"/>
    <numFmt numFmtId="180" formatCode="#,##0_ "/>
    <numFmt numFmtId="181" formatCode="&quot;##日&quot;"/>
    <numFmt numFmtId="182" formatCode="#,##0.0_);[Red]\(#,##0.0\)"/>
    <numFmt numFmtId="183" formatCode="#,##0.00_);[Red]\(#,##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9"/>
      <name val="ＭＳ ゴシック"/>
      <family val="3"/>
      <charset val="128"/>
    </font>
    <font>
      <b/>
      <sz val="11"/>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9"/>
      <color indexed="81"/>
      <name val="ＭＳ Ｐゴシック"/>
      <family val="3"/>
      <charset val="128"/>
    </font>
    <font>
      <sz val="11"/>
      <color rgb="FFFF0000"/>
      <name val="ＭＳ Ｐ明朝"/>
      <family val="1"/>
      <charset val="128"/>
    </font>
    <font>
      <b/>
      <sz val="11"/>
      <color rgb="FFFF0000"/>
      <name val="ＭＳ Ｐ明朝"/>
      <family val="1"/>
      <charset val="128"/>
    </font>
    <font>
      <b/>
      <sz val="14"/>
      <name val="ＭＳ Ｐ明朝"/>
      <family val="1"/>
      <charset val="128"/>
    </font>
    <font>
      <b/>
      <sz val="12"/>
      <color rgb="FFFF0000"/>
      <name val="ＭＳ Ｐ明朝"/>
      <family val="1"/>
      <charset val="128"/>
    </font>
    <font>
      <sz val="12"/>
      <color rgb="FFFF0000"/>
      <name val="ＭＳ Ｐ明朝"/>
      <family val="1"/>
      <charset val="128"/>
    </font>
    <font>
      <sz val="9"/>
      <color indexed="63"/>
      <name val="ＭＳ Ｐ明朝"/>
      <family val="1"/>
      <charset val="128"/>
    </font>
    <font>
      <b/>
      <sz val="28"/>
      <name val="ＭＳ ゴシック"/>
      <family val="3"/>
      <charset val="128"/>
    </font>
    <font>
      <b/>
      <sz val="28"/>
      <color rgb="FFFF0000"/>
      <name val="ＭＳ ゴシック"/>
      <family val="3"/>
      <charset val="128"/>
    </font>
    <font>
      <b/>
      <sz val="16"/>
      <color rgb="FFFF0000"/>
      <name val="ＭＳ Ｐゴシック"/>
      <family val="3"/>
      <charset val="128"/>
    </font>
    <font>
      <sz val="11"/>
      <color theme="7" tint="0.59999389629810485"/>
      <name val="ＭＳ Ｐ明朝"/>
      <family val="1"/>
      <charset val="128"/>
    </font>
    <font>
      <sz val="16"/>
      <name val="ＭＳ Ｐ明朝"/>
      <family val="1"/>
      <charset val="128"/>
    </font>
    <font>
      <sz val="14"/>
      <color theme="0" tint="-0.249977111117893"/>
      <name val="ＭＳ Ｐ明朝"/>
      <family val="1"/>
      <charset val="128"/>
    </font>
    <font>
      <b/>
      <sz val="24"/>
      <name val="ＭＳ Ｐ明朝"/>
      <family val="1"/>
      <charset val="128"/>
    </font>
    <font>
      <sz val="13"/>
      <name val="ＭＳ Ｐ明朝"/>
      <family val="1"/>
      <charset val="128"/>
    </font>
    <font>
      <sz val="14"/>
      <name val="HG創英角ﾎﾟｯﾌﾟ体"/>
      <family val="3"/>
      <charset val="128"/>
    </font>
    <font>
      <sz val="22"/>
      <name val="ＭＳ Ｐゴシック"/>
      <family val="3"/>
      <charset val="128"/>
    </font>
    <font>
      <b/>
      <sz val="2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86">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hair">
        <color indexed="55"/>
      </left>
      <right style="thin">
        <color indexed="55"/>
      </right>
      <top style="thin">
        <color indexed="55"/>
      </top>
      <bottom style="thin">
        <color indexed="55"/>
      </bottom>
      <diagonal/>
    </border>
    <border>
      <left style="hair">
        <color indexed="55"/>
      </left>
      <right style="thin">
        <color indexed="55"/>
      </right>
      <top style="thin">
        <color indexed="55"/>
      </top>
      <bottom/>
      <diagonal/>
    </border>
    <border>
      <left style="hair">
        <color indexed="55"/>
      </left>
      <right style="thin">
        <color indexed="55"/>
      </right>
      <top style="double">
        <color indexed="55"/>
      </top>
      <bottom style="thin">
        <color indexed="55"/>
      </bottom>
      <diagonal/>
    </border>
    <border>
      <left style="hair">
        <color indexed="55"/>
      </left>
      <right style="thin">
        <color indexed="55"/>
      </right>
      <top style="thin">
        <color indexed="55"/>
      </top>
      <bottom style="double">
        <color indexed="55"/>
      </bottom>
      <diagonal/>
    </border>
    <border>
      <left style="hair">
        <color indexed="55"/>
      </left>
      <right style="thin">
        <color indexed="55"/>
      </right>
      <top style="thin">
        <color indexed="55"/>
      </top>
      <bottom style="medium">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diagonalUp="1">
      <left style="thin">
        <color indexed="55"/>
      </left>
      <right style="thin">
        <color indexed="55"/>
      </right>
      <top style="thin">
        <color indexed="55"/>
      </top>
      <bottom style="medium">
        <color indexed="55"/>
      </bottom>
      <diagonal style="thin">
        <color indexed="55"/>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hair">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55"/>
      </left>
      <right style="thin">
        <color indexed="55"/>
      </right>
      <top style="double">
        <color indexed="55"/>
      </top>
      <bottom style="medium">
        <color indexed="55"/>
      </bottom>
      <diagonal/>
    </border>
    <border>
      <left style="thin">
        <color indexed="55"/>
      </left>
      <right style="thin">
        <color indexed="55"/>
      </right>
      <top style="double">
        <color indexed="55"/>
      </top>
      <bottom style="medium">
        <color indexed="55"/>
      </bottom>
      <diagonal/>
    </border>
    <border>
      <left style="thin">
        <color indexed="55"/>
      </left>
      <right/>
      <top style="double">
        <color indexed="55"/>
      </top>
      <bottom style="medium">
        <color indexed="55"/>
      </bottom>
      <diagonal/>
    </border>
    <border>
      <left style="hair">
        <color indexed="55"/>
      </left>
      <right style="thin">
        <color indexed="55"/>
      </right>
      <top style="double">
        <color indexed="55"/>
      </top>
      <bottom style="medium">
        <color indexed="55"/>
      </bottom>
      <diagonal/>
    </border>
    <border>
      <left style="thin">
        <color indexed="55"/>
      </left>
      <right style="medium">
        <color indexed="55"/>
      </right>
      <top style="double">
        <color indexed="55"/>
      </top>
      <bottom style="medium">
        <color indexed="55"/>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style="hair">
        <color indexed="55"/>
      </left>
      <right style="thin">
        <color indexed="55"/>
      </right>
      <top/>
      <bottom style="thin">
        <color indexed="55"/>
      </bottom>
      <diagonal/>
    </border>
    <border>
      <left/>
      <right style="thin">
        <color indexed="55"/>
      </right>
      <top style="thin">
        <color indexed="55"/>
      </top>
      <bottom/>
      <diagonal/>
    </border>
    <border>
      <left style="hair">
        <color indexed="55"/>
      </left>
      <right style="thin">
        <color indexed="55"/>
      </right>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diagonalUp="1">
      <left style="thin">
        <color indexed="55"/>
      </left>
      <right/>
      <top style="thin">
        <color indexed="55"/>
      </top>
      <bottom style="medium">
        <color indexed="55"/>
      </bottom>
      <diagonal style="thin">
        <color indexed="55"/>
      </diagonal>
    </border>
    <border diagonalUp="1">
      <left/>
      <right style="thin">
        <color indexed="55"/>
      </right>
      <top style="thin">
        <color indexed="55"/>
      </top>
      <bottom style="medium">
        <color indexed="55"/>
      </bottom>
      <diagonal style="thin">
        <color indexed="55"/>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thin">
        <color indexed="55"/>
      </left>
      <right style="hair">
        <color indexed="55"/>
      </right>
      <top/>
      <bottom style="thin">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0" fontId="3" fillId="0" borderId="0" xfId="0" applyFont="1">
      <alignment vertical="center"/>
    </xf>
    <xf numFmtId="0" fontId="6" fillId="0" borderId="0" xfId="0" applyFont="1">
      <alignment vertical="center"/>
    </xf>
    <xf numFmtId="49" fontId="7" fillId="0" borderId="0" xfId="0" applyNumberFormat="1" applyFont="1">
      <alignment vertical="center"/>
    </xf>
    <xf numFmtId="0" fontId="7" fillId="0" borderId="0" xfId="0" applyFont="1">
      <alignment vertical="center"/>
    </xf>
    <xf numFmtId="49" fontId="5" fillId="0" borderId="0" xfId="0" applyNumberFormat="1" applyFont="1">
      <alignment vertical="center"/>
    </xf>
    <xf numFmtId="0" fontId="5" fillId="0" borderId="0" xfId="0"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3" fillId="0" borderId="14" xfId="1" applyNumberFormat="1" applyFont="1" applyFill="1" applyBorder="1" applyAlignment="1">
      <alignment vertical="center" shrinkToFit="1"/>
    </xf>
    <xf numFmtId="176" fontId="3" fillId="0" borderId="14" xfId="0" applyNumberFormat="1" applyFont="1" applyFill="1" applyBorder="1" applyAlignment="1">
      <alignment vertical="center" shrinkToFit="1"/>
    </xf>
    <xf numFmtId="176" fontId="10" fillId="0" borderId="14" xfId="1" applyNumberFormat="1" applyFont="1" applyFill="1" applyBorder="1" applyAlignment="1">
      <alignment vertical="center" shrinkToFit="1"/>
    </xf>
    <xf numFmtId="176" fontId="3" fillId="0" borderId="14" xfId="0" applyNumberFormat="1" applyFont="1" applyBorder="1" applyAlignment="1">
      <alignment vertical="center" shrinkToFit="1"/>
    </xf>
    <xf numFmtId="0" fontId="3" fillId="0" borderId="15" xfId="0" applyFont="1" applyFill="1" applyBorder="1">
      <alignment vertical="center"/>
    </xf>
    <xf numFmtId="0" fontId="10" fillId="0" borderId="15" xfId="0" applyFont="1" applyFill="1" applyBorder="1">
      <alignment vertical="center"/>
    </xf>
    <xf numFmtId="0" fontId="3" fillId="0" borderId="15" xfId="0" applyFont="1" applyBorder="1">
      <alignment vertical="center"/>
    </xf>
    <xf numFmtId="0" fontId="3" fillId="0" borderId="19" xfId="0" applyFont="1" applyBorder="1">
      <alignment vertical="center"/>
    </xf>
    <xf numFmtId="176" fontId="3" fillId="0" borderId="14" xfId="1" applyNumberFormat="1" applyFont="1" applyBorder="1" applyAlignment="1">
      <alignment vertical="center" shrinkToFit="1"/>
    </xf>
    <xf numFmtId="176" fontId="3" fillId="0" borderId="20" xfId="1" applyNumberFormat="1" applyFont="1" applyBorder="1" applyAlignment="1">
      <alignment vertical="center" shrinkToFit="1"/>
    </xf>
    <xf numFmtId="176" fontId="3" fillId="0" borderId="22" xfId="0" applyNumberFormat="1" applyFont="1" applyBorder="1" applyAlignment="1">
      <alignment vertical="center" shrinkToFit="1"/>
    </xf>
    <xf numFmtId="176" fontId="3" fillId="0" borderId="23" xfId="0" applyNumberFormat="1" applyFont="1" applyBorder="1" applyAlignment="1">
      <alignment vertical="center" shrinkToFit="1"/>
    </xf>
    <xf numFmtId="176" fontId="3" fillId="0" borderId="24" xfId="1" applyNumberFormat="1" applyFont="1" applyBorder="1" applyAlignment="1">
      <alignment vertical="center" shrinkToFit="1"/>
    </xf>
    <xf numFmtId="0" fontId="4" fillId="0" borderId="15" xfId="0" applyFont="1" applyBorder="1" applyAlignment="1">
      <alignment horizontal="right" vertical="top"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6" xfId="0" applyFont="1" applyBorder="1" applyAlignment="1">
      <alignment vertical="center" wrapText="1"/>
    </xf>
    <xf numFmtId="0" fontId="4" fillId="0" borderId="1" xfId="0" applyFont="1" applyFill="1" applyBorder="1" applyAlignment="1">
      <alignment horizontal="distributed"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horizontal="center" vertical="center" wrapText="1"/>
    </xf>
    <xf numFmtId="56" fontId="4" fillId="0" borderId="6" xfId="0" applyNumberFormat="1" applyFont="1" applyFill="1" applyBorder="1" applyAlignment="1">
      <alignment horizontal="left" vertical="center" wrapText="1" shrinkToFit="1"/>
    </xf>
    <xf numFmtId="0" fontId="4" fillId="0" borderId="1" xfId="0" applyFont="1" applyFill="1" applyBorder="1" applyAlignment="1">
      <alignment horizontal="distributed" vertical="center" wrapText="1" shrinkToFit="1"/>
    </xf>
    <xf numFmtId="0" fontId="4" fillId="0" borderId="1" xfId="0" applyFont="1" applyFill="1" applyBorder="1" applyAlignment="1">
      <alignment vertical="center" wrapText="1"/>
    </xf>
    <xf numFmtId="0" fontId="4" fillId="0" borderId="6" xfId="0" applyFont="1" applyFill="1" applyBorder="1" applyAlignment="1">
      <alignment vertical="center" wrapTex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shrinkToFit="1"/>
    </xf>
    <xf numFmtId="0" fontId="11" fillId="0" borderId="1" xfId="0" applyFont="1" applyFill="1" applyBorder="1" applyAlignment="1">
      <alignment horizontal="distributed" vertical="center" wrapText="1" shrinkToFit="1"/>
    </xf>
    <xf numFmtId="0" fontId="11" fillId="0" borderId="1" xfId="0" applyFont="1" applyFill="1" applyBorder="1" applyAlignment="1">
      <alignment horizontal="center" vertical="center" wrapText="1" shrinkToFit="1"/>
    </xf>
    <xf numFmtId="0" fontId="11" fillId="0" borderId="1" xfId="0" applyFont="1" applyFill="1" applyBorder="1" applyAlignment="1">
      <alignment vertical="center" wrapText="1" shrinkToFit="1"/>
    </xf>
    <xf numFmtId="0" fontId="11" fillId="0" borderId="1" xfId="0" applyFont="1" applyFill="1" applyBorder="1" applyAlignment="1">
      <alignment vertical="center" wrapText="1"/>
    </xf>
    <xf numFmtId="0" fontId="11" fillId="0" borderId="6" xfId="0" applyFont="1" applyFill="1" applyBorder="1" applyAlignment="1">
      <alignment vertical="center" wrapText="1"/>
    </xf>
    <xf numFmtId="0" fontId="11" fillId="0" borderId="1" xfId="0" applyFont="1" applyFill="1" applyBorder="1" applyAlignment="1">
      <alignment horizontal="distributed" vertical="center" wrapText="1"/>
    </xf>
    <xf numFmtId="0" fontId="4" fillId="0" borderId="6" xfId="0" applyFont="1" applyFill="1" applyBorder="1" applyAlignment="1">
      <alignment horizontal="left" vertical="center" wrapText="1"/>
    </xf>
    <xf numFmtId="0" fontId="12" fillId="0" borderId="1" xfId="0" applyFont="1" applyBorder="1" applyAlignment="1">
      <alignment horizontal="distributed" vertical="center" wrapText="1"/>
    </xf>
    <xf numFmtId="0" fontId="12" fillId="0" borderId="1" xfId="0" applyFont="1" applyBorder="1" applyAlignment="1">
      <alignment horizontal="distributed" vertical="center" wrapText="1" shrinkToFit="1"/>
    </xf>
    <xf numFmtId="0" fontId="12" fillId="0" borderId="11" xfId="0" applyFont="1" applyBorder="1" applyAlignment="1">
      <alignment horizontal="distributed" vertical="center" wrapText="1"/>
    </xf>
    <xf numFmtId="0" fontId="12" fillId="0" borderId="9" xfId="0" applyFont="1" applyBorder="1" applyAlignment="1">
      <alignment horizontal="distributed" vertical="center" wrapText="1"/>
    </xf>
    <xf numFmtId="0" fontId="4" fillId="0" borderId="1" xfId="0" applyFont="1" applyBorder="1" applyAlignment="1">
      <alignment horizontal="center" vertical="center" shrinkToFit="1"/>
    </xf>
    <xf numFmtId="49" fontId="7" fillId="0" borderId="0" xfId="0" applyNumberFormat="1" applyFont="1" applyAlignment="1">
      <alignment horizontal="center" vertical="center"/>
    </xf>
    <xf numFmtId="176" fontId="3" fillId="0" borderId="20" xfId="0" applyNumberFormat="1" applyFont="1" applyFill="1" applyBorder="1" applyAlignment="1">
      <alignment vertical="center" shrinkToFit="1"/>
    </xf>
    <xf numFmtId="0" fontId="3" fillId="0" borderId="16" xfId="0" applyFont="1" applyFill="1" applyBorder="1">
      <alignment vertical="center"/>
    </xf>
    <xf numFmtId="0" fontId="4" fillId="0" borderId="2" xfId="0" applyFont="1" applyFill="1" applyBorder="1" applyAlignment="1">
      <alignment vertical="center" wrapText="1"/>
    </xf>
    <xf numFmtId="0" fontId="4" fillId="0" borderId="2" xfId="0" applyFont="1" applyFill="1" applyBorder="1" applyAlignment="1">
      <alignment vertical="center" wrapText="1" shrinkToFit="1"/>
    </xf>
    <xf numFmtId="0" fontId="4" fillId="0" borderId="7" xfId="0" applyFont="1" applyFill="1" applyBorder="1" applyAlignment="1">
      <alignment vertical="center" wrapText="1"/>
    </xf>
    <xf numFmtId="0" fontId="3" fillId="0" borderId="17" xfId="0" applyFont="1" applyFill="1" applyBorder="1">
      <alignment vertical="center"/>
    </xf>
    <xf numFmtId="176" fontId="7" fillId="0" borderId="22" xfId="0" applyNumberFormat="1" applyFont="1" applyFill="1" applyBorder="1" applyAlignment="1">
      <alignment vertical="center" shrinkToFit="1"/>
    </xf>
    <xf numFmtId="0" fontId="3" fillId="0" borderId="34" xfId="0" applyFont="1" applyFill="1" applyBorder="1">
      <alignment vertical="center"/>
    </xf>
    <xf numFmtId="0" fontId="4" fillId="0" borderId="33" xfId="0" applyFont="1" applyFill="1" applyBorder="1" applyAlignment="1">
      <alignment horizontal="distributed" vertical="center" wrapText="1"/>
    </xf>
    <xf numFmtId="176" fontId="3" fillId="0" borderId="20" xfId="1" applyNumberFormat="1" applyFont="1" applyFill="1" applyBorder="1" applyAlignment="1">
      <alignment vertical="center" shrinkToFit="1"/>
    </xf>
    <xf numFmtId="0" fontId="4" fillId="0" borderId="2" xfId="0" applyFont="1" applyFill="1" applyBorder="1" applyAlignment="1">
      <alignment horizontal="center" vertical="center" wrapText="1" shrinkToFit="1"/>
    </xf>
    <xf numFmtId="0" fontId="4" fillId="0" borderId="33" xfId="0" applyFont="1" applyFill="1" applyBorder="1" applyAlignment="1">
      <alignment horizontal="distributed" vertical="center" wrapText="1" shrinkToFit="1"/>
    </xf>
    <xf numFmtId="176" fontId="15" fillId="0" borderId="0" xfId="0" applyNumberFormat="1" applyFont="1">
      <alignment vertical="center"/>
    </xf>
    <xf numFmtId="0" fontId="14" fillId="0" borderId="0" xfId="0" applyFont="1">
      <alignment vertical="center"/>
    </xf>
    <xf numFmtId="0" fontId="4" fillId="4" borderId="11" xfId="0" applyFont="1" applyFill="1" applyBorder="1" applyAlignment="1">
      <alignment horizontal="distributed" vertical="center" wrapText="1"/>
    </xf>
    <xf numFmtId="0" fontId="4" fillId="4" borderId="11" xfId="0" applyFont="1" applyFill="1" applyBorder="1" applyAlignment="1">
      <alignment vertical="center" wrapText="1"/>
    </xf>
    <xf numFmtId="0" fontId="4" fillId="4" borderId="11" xfId="0" applyFont="1" applyFill="1" applyBorder="1" applyAlignment="1">
      <alignment vertical="center" wrapText="1" shrinkToFit="1"/>
    </xf>
    <xf numFmtId="0" fontId="6" fillId="0" borderId="0" xfId="0" applyFont="1" applyAlignment="1">
      <alignment vertical="center" wrapText="1"/>
    </xf>
    <xf numFmtId="0" fontId="3" fillId="0" borderId="15" xfId="0" applyFont="1" applyFill="1" applyBorder="1" applyAlignment="1">
      <alignment horizontal="right" vertical="center" wrapText="1"/>
    </xf>
    <xf numFmtId="0" fontId="4" fillId="0" borderId="1" xfId="0" applyFont="1" applyBorder="1" applyAlignment="1">
      <alignment horizontal="distributed" vertical="center"/>
    </xf>
    <xf numFmtId="0" fontId="5" fillId="0" borderId="1" xfId="0" applyFont="1" applyBorder="1" applyAlignment="1">
      <alignment horizontal="center" vertical="center" shrinkToFit="1"/>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0" borderId="2" xfId="0" applyFont="1" applyBorder="1" applyAlignment="1">
      <alignment horizontal="distributed" vertical="center"/>
    </xf>
    <xf numFmtId="0" fontId="4" fillId="0" borderId="1" xfId="0" applyFont="1" applyBorder="1" applyAlignment="1">
      <alignment vertical="center" wrapText="1"/>
    </xf>
    <xf numFmtId="0" fontId="3" fillId="3" borderId="1" xfId="0" applyFont="1" applyFill="1" applyBorder="1">
      <alignment vertical="center"/>
    </xf>
    <xf numFmtId="0" fontId="3" fillId="3" borderId="6" xfId="0" applyFont="1" applyFill="1" applyBorder="1">
      <alignment vertical="center"/>
    </xf>
    <xf numFmtId="0" fontId="3" fillId="3" borderId="2" xfId="0" applyFont="1" applyFill="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3" xfId="0" applyFont="1" applyFill="1" applyBorder="1">
      <alignment vertical="center"/>
    </xf>
    <xf numFmtId="0" fontId="3" fillId="3" borderId="13"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49" fontId="6" fillId="0" borderId="0" xfId="0" applyNumberFormat="1" applyFont="1">
      <alignment vertical="center"/>
    </xf>
    <xf numFmtId="0" fontId="6" fillId="0" borderId="0" xfId="0" applyFont="1" applyAlignment="1">
      <alignment vertical="center"/>
    </xf>
    <xf numFmtId="0" fontId="1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4" fillId="0" borderId="1" xfId="0" applyFont="1" applyFill="1" applyBorder="1" applyAlignment="1">
      <alignment horizontal="center" vertical="center" shrinkToFit="1"/>
    </xf>
    <xf numFmtId="0" fontId="11" fillId="0" borderId="1" xfId="0" applyFont="1" applyFill="1" applyBorder="1" applyAlignment="1">
      <alignment horizontal="distributed" vertical="center" shrinkToFit="1"/>
    </xf>
    <xf numFmtId="49" fontId="6" fillId="0" borderId="0" xfId="0" applyNumberFormat="1" applyFont="1" applyAlignment="1">
      <alignment horizontal="right" vertical="center"/>
    </xf>
    <xf numFmtId="176" fontId="3" fillId="0" borderId="20" xfId="0" applyNumberFormat="1" applyFont="1" applyBorder="1" applyAlignment="1">
      <alignment horizontal="right" vertical="center" shrinkToFit="1"/>
    </xf>
    <xf numFmtId="176" fontId="3" fillId="0" borderId="22" xfId="1" applyNumberFormat="1" applyFont="1" applyBorder="1" applyAlignment="1">
      <alignment vertical="center" shrinkToFit="1"/>
    </xf>
    <xf numFmtId="0" fontId="4" fillId="0" borderId="15" xfId="0" applyFont="1" applyFill="1" applyBorder="1" applyAlignment="1">
      <alignment horizontal="center" vertical="top"/>
    </xf>
    <xf numFmtId="0" fontId="4" fillId="0" borderId="15" xfId="0" applyFont="1" applyBorder="1">
      <alignment vertical="center"/>
    </xf>
    <xf numFmtId="0" fontId="4" fillId="0" borderId="18" xfId="0" applyFont="1" applyBorder="1">
      <alignment vertical="center"/>
    </xf>
    <xf numFmtId="0" fontId="4" fillId="0" borderId="1" xfId="0" applyFont="1" applyFill="1" applyBorder="1" applyAlignment="1">
      <alignment vertical="center" shrinkToFit="1"/>
    </xf>
    <xf numFmtId="0" fontId="11" fillId="0" borderId="1" xfId="0" applyFont="1" applyFill="1" applyBorder="1" applyAlignment="1">
      <alignment horizontal="center" vertical="center" shrinkToFit="1"/>
    </xf>
    <xf numFmtId="0" fontId="11" fillId="0" borderId="1" xfId="0" applyFont="1" applyFill="1" applyBorder="1" applyAlignment="1">
      <alignment vertical="center" shrinkToFit="1"/>
    </xf>
    <xf numFmtId="0" fontId="4" fillId="0" borderId="1" xfId="0" applyFont="1" applyBorder="1" applyAlignment="1">
      <alignment vertical="center" shrinkToFit="1"/>
    </xf>
    <xf numFmtId="0" fontId="4" fillId="0" borderId="1" xfId="0" applyFont="1" applyFill="1" applyBorder="1" applyAlignment="1">
      <alignment vertical="center" shrinkToFit="1"/>
    </xf>
    <xf numFmtId="176" fontId="7" fillId="0" borderId="40" xfId="0" applyNumberFormat="1" applyFont="1" applyFill="1" applyBorder="1" applyAlignment="1">
      <alignment vertical="center" shrinkToFit="1"/>
    </xf>
    <xf numFmtId="0" fontId="3" fillId="0" borderId="41" xfId="0" applyFont="1" applyFill="1" applyBorder="1">
      <alignment vertical="center"/>
    </xf>
    <xf numFmtId="0" fontId="4" fillId="3" borderId="39" xfId="0" applyFont="1" applyFill="1" applyBorder="1" applyAlignment="1">
      <alignment horizontal="distributed" vertical="center" wrapText="1"/>
    </xf>
    <xf numFmtId="0" fontId="4" fillId="3" borderId="39" xfId="0" applyFont="1" applyFill="1" applyBorder="1" applyAlignment="1">
      <alignment vertical="center" wrapText="1"/>
    </xf>
    <xf numFmtId="0" fontId="4" fillId="3" borderId="39" xfId="0" applyFont="1" applyFill="1" applyBorder="1" applyAlignment="1">
      <alignment vertical="center" wrapText="1" shrinkToFit="1"/>
    </xf>
    <xf numFmtId="0" fontId="4" fillId="4" borderId="39" xfId="0" applyFont="1" applyFill="1" applyBorder="1" applyAlignment="1">
      <alignment horizontal="distributed" vertical="center" wrapText="1"/>
    </xf>
    <xf numFmtId="0" fontId="4" fillId="4" borderId="39" xfId="0" applyFont="1" applyFill="1" applyBorder="1" applyAlignment="1">
      <alignment vertical="center" wrapText="1"/>
    </xf>
    <xf numFmtId="0" fontId="4" fillId="4" borderId="39" xfId="0" applyFont="1" applyFill="1" applyBorder="1" applyAlignment="1">
      <alignment vertical="center" wrapText="1" shrinkToFit="1"/>
    </xf>
    <xf numFmtId="0" fontId="4" fillId="0" borderId="9" xfId="0" applyFont="1" applyBorder="1" applyAlignment="1">
      <alignment vertical="center" wrapText="1"/>
    </xf>
    <xf numFmtId="0" fontId="4" fillId="0" borderId="9" xfId="0" applyFont="1" applyBorder="1" applyAlignment="1">
      <alignment vertical="center" wrapText="1" shrinkToFit="1"/>
    </xf>
    <xf numFmtId="0" fontId="4" fillId="0" borderId="9" xfId="0" applyFont="1" applyBorder="1" applyAlignment="1">
      <alignment vertical="center"/>
    </xf>
    <xf numFmtId="176" fontId="3" fillId="0" borderId="24" xfId="0" applyNumberFormat="1" applyFont="1" applyFill="1" applyBorder="1" applyAlignment="1">
      <alignment vertical="center" shrinkToFit="1"/>
    </xf>
    <xf numFmtId="0" fontId="4" fillId="0" borderId="9" xfId="0" applyFont="1" applyFill="1" applyBorder="1" applyAlignment="1">
      <alignment horizontal="distributed" vertical="center" wrapText="1"/>
    </xf>
    <xf numFmtId="0" fontId="4" fillId="0" borderId="9" xfId="0" applyFont="1" applyFill="1" applyBorder="1" applyAlignment="1">
      <alignment vertical="center" wrapText="1" shrinkToFit="1"/>
    </xf>
    <xf numFmtId="0" fontId="4" fillId="0" borderId="9"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176" fontId="3" fillId="0" borderId="24" xfId="1" applyNumberFormat="1" applyFont="1" applyFill="1" applyBorder="1" applyAlignment="1">
      <alignment vertical="center" shrinkToFit="1"/>
    </xf>
    <xf numFmtId="56" fontId="4" fillId="0" borderId="10" xfId="0" applyNumberFormat="1" applyFont="1" applyFill="1" applyBorder="1" applyAlignment="1">
      <alignment horizontal="left" vertical="center" wrapText="1" shrinkToFit="1"/>
    </xf>
    <xf numFmtId="0" fontId="4" fillId="0" borderId="54" xfId="0" applyFont="1" applyBorder="1" applyAlignment="1">
      <alignment horizontal="right" vertical="top" wrapText="1"/>
    </xf>
    <xf numFmtId="0" fontId="4" fillId="0" borderId="52" xfId="0" applyFont="1" applyFill="1" applyBorder="1" applyAlignment="1">
      <alignment horizontal="right" vertical="top"/>
    </xf>
    <xf numFmtId="0" fontId="4" fillId="0" borderId="1" xfId="0" applyFont="1" applyBorder="1" applyAlignment="1">
      <alignment vertical="center" shrinkToFit="1"/>
    </xf>
    <xf numFmtId="0" fontId="4" fillId="0" borderId="9" xfId="0" applyFont="1" applyFill="1" applyBorder="1" applyAlignment="1">
      <alignment vertical="center" shrinkToFit="1"/>
    </xf>
    <xf numFmtId="0" fontId="4" fillId="0" borderId="9" xfId="0" applyFont="1" applyFill="1" applyBorder="1" applyAlignment="1">
      <alignment horizontal="center" vertical="center" shrinkToFit="1"/>
    </xf>
    <xf numFmtId="0" fontId="4" fillId="0" borderId="2" xfId="0" applyFont="1" applyFill="1" applyBorder="1" applyAlignment="1">
      <alignment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 xfId="0" applyFont="1" applyFill="1" applyBorder="1" applyAlignment="1">
      <alignment vertical="center" wrapText="1" shrinkToFit="1"/>
    </xf>
    <xf numFmtId="56" fontId="5" fillId="0" borderId="6" xfId="0" applyNumberFormat="1" applyFont="1" applyFill="1" applyBorder="1" applyAlignment="1">
      <alignment horizontal="left" vertical="center" wrapText="1" shrinkToFit="1"/>
    </xf>
    <xf numFmtId="0" fontId="5" fillId="0" borderId="1" xfId="0" applyFont="1" applyFill="1" applyBorder="1" applyAlignment="1">
      <alignment vertical="center" wrapText="1"/>
    </xf>
    <xf numFmtId="0" fontId="5" fillId="0" borderId="6" xfId="0" applyFont="1" applyFill="1" applyBorder="1" applyAlignment="1">
      <alignment vertical="center" wrapText="1"/>
    </xf>
    <xf numFmtId="0" fontId="5" fillId="0" borderId="2"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horizontal="left" vertical="center" wrapText="1"/>
    </xf>
    <xf numFmtId="0" fontId="5" fillId="3" borderId="39" xfId="0" applyFont="1" applyFill="1" applyBorder="1" applyAlignment="1">
      <alignment vertical="center" wrapText="1"/>
    </xf>
    <xf numFmtId="0" fontId="5" fillId="0" borderId="9" xfId="0" applyFont="1" applyFill="1" applyBorder="1" applyAlignment="1">
      <alignment vertical="center" wrapText="1" shrinkToFit="1"/>
    </xf>
    <xf numFmtId="56" fontId="5" fillId="0" borderId="10" xfId="0" applyNumberFormat="1"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4" borderId="39" xfId="0" applyFont="1" applyFill="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19" fillId="0" borderId="1" xfId="0" applyFont="1" applyFill="1" applyBorder="1" applyAlignment="1">
      <alignment vertical="center" wrapText="1"/>
    </xf>
    <xf numFmtId="0" fontId="19" fillId="0" borderId="6" xfId="0" applyFont="1" applyFill="1" applyBorder="1" applyAlignment="1">
      <alignment vertical="center" wrapText="1"/>
    </xf>
    <xf numFmtId="49" fontId="5" fillId="0" borderId="0" xfId="0" applyNumberFormat="1" applyFont="1" applyAlignment="1">
      <alignment horizontal="center" vertical="center"/>
    </xf>
    <xf numFmtId="38" fontId="7" fillId="0" borderId="44" xfId="1" applyFont="1" applyFill="1" applyBorder="1" applyAlignment="1">
      <alignment horizontal="right" vertical="center"/>
    </xf>
    <xf numFmtId="38" fontId="7" fillId="0" borderId="46" xfId="1" applyFont="1" applyFill="1" applyBorder="1" applyAlignment="1">
      <alignment horizontal="right" vertical="center"/>
    </xf>
    <xf numFmtId="0" fontId="4" fillId="0" borderId="1" xfId="0" applyFont="1" applyFill="1" applyBorder="1" applyAlignment="1">
      <alignmen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7" fillId="0" borderId="0" xfId="0" applyFont="1" applyAlignment="1">
      <alignment horizontal="left" vertical="center"/>
    </xf>
    <xf numFmtId="0" fontId="5" fillId="0" borderId="1" xfId="0" applyFont="1" applyFill="1" applyBorder="1" applyAlignment="1">
      <alignment horizontal="left" vertical="center" wrapText="1"/>
    </xf>
    <xf numFmtId="0" fontId="4" fillId="0" borderId="35" xfId="0" applyFont="1" applyFill="1" applyBorder="1" applyAlignment="1">
      <alignment horizontal="center" vertical="center" shrinkToFit="1"/>
    </xf>
    <xf numFmtId="176" fontId="3" fillId="0" borderId="14" xfId="1" applyNumberFormat="1" applyFont="1" applyFill="1" applyBorder="1" applyAlignment="1">
      <alignment vertical="center"/>
    </xf>
    <xf numFmtId="176" fontId="3" fillId="0" borderId="63" xfId="1" applyNumberFormat="1" applyFont="1" applyFill="1" applyBorder="1" applyAlignment="1">
      <alignment vertical="center"/>
    </xf>
    <xf numFmtId="0" fontId="4" fillId="0" borderId="14" xfId="0" applyFont="1" applyBorder="1" applyAlignment="1">
      <alignment horizontal="center" vertical="center"/>
    </xf>
    <xf numFmtId="38" fontId="3" fillId="0" borderId="66" xfId="1" applyFont="1" applyFill="1" applyBorder="1" applyAlignment="1">
      <alignment vertical="center"/>
    </xf>
    <xf numFmtId="38" fontId="3" fillId="0" borderId="66" xfId="1" applyNumberFormat="1" applyFont="1" applyFill="1" applyBorder="1" applyAlignment="1">
      <alignment vertical="center"/>
    </xf>
    <xf numFmtId="0" fontId="3" fillId="0" borderId="47" xfId="0" applyFont="1" applyFill="1" applyBorder="1" applyAlignment="1">
      <alignment vertical="center"/>
    </xf>
    <xf numFmtId="176" fontId="3" fillId="0" borderId="71" xfId="1" applyNumberFormat="1" applyFont="1" applyFill="1" applyBorder="1" applyAlignment="1">
      <alignment vertical="center" shrinkToFit="1"/>
    </xf>
    <xf numFmtId="0" fontId="4" fillId="0" borderId="52" xfId="0" applyFont="1" applyFill="1" applyBorder="1" applyAlignment="1">
      <alignment horizontal="center" vertical="top"/>
    </xf>
    <xf numFmtId="176" fontId="3" fillId="0" borderId="33" xfId="1"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20"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vertical="center" shrinkToFit="1"/>
    </xf>
    <xf numFmtId="0" fontId="11" fillId="0" borderId="1" xfId="0" applyFont="1" applyFill="1" applyBorder="1" applyAlignment="1">
      <alignment vertical="center" shrinkToFit="1"/>
    </xf>
    <xf numFmtId="0" fontId="4" fillId="0" borderId="1" xfId="0" applyFont="1" applyBorder="1" applyAlignment="1">
      <alignment vertical="center" shrinkToFit="1"/>
    </xf>
    <xf numFmtId="0" fontId="11" fillId="0"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Fill="1" applyBorder="1" applyAlignment="1">
      <alignment vertical="center" shrinkToFit="1"/>
    </xf>
    <xf numFmtId="0" fontId="4" fillId="0" borderId="1" xfId="0" applyFont="1" applyBorder="1" applyAlignment="1">
      <alignment horizontal="center" vertical="center" shrinkToFit="1"/>
    </xf>
    <xf numFmtId="0" fontId="4" fillId="0" borderId="15" xfId="0" applyFont="1" applyBorder="1" applyAlignment="1">
      <alignment horizontal="center" vertical="top" wrapText="1"/>
    </xf>
    <xf numFmtId="0" fontId="21" fillId="0" borderId="0" xfId="0" applyFont="1" applyAlignment="1">
      <alignment vertical="center" textRotation="255"/>
    </xf>
    <xf numFmtId="0" fontId="4" fillId="0" borderId="52"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3"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7" fillId="0" borderId="0" xfId="0" applyFont="1" applyAlignment="1">
      <alignment horizontal="right"/>
    </xf>
    <xf numFmtId="0" fontId="4" fillId="0" borderId="1" xfId="0" applyFont="1" applyBorder="1" applyAlignment="1">
      <alignment horizontal="center" vertical="center"/>
    </xf>
    <xf numFmtId="0" fontId="4" fillId="0" borderId="1" xfId="0" applyFont="1" applyFill="1" applyBorder="1" applyAlignment="1">
      <alignment vertical="center" shrinkToFit="1"/>
    </xf>
    <xf numFmtId="0" fontId="4" fillId="0" borderId="1" xfId="0" applyFont="1" applyBorder="1" applyAlignment="1">
      <alignment horizontal="center" vertical="center" shrinkToFit="1"/>
    </xf>
    <xf numFmtId="0" fontId="22" fillId="0" borderId="0" xfId="0" applyFont="1" applyAlignment="1">
      <alignment horizontal="center" vertical="center"/>
    </xf>
    <xf numFmtId="49" fontId="7" fillId="0" borderId="0" xfId="0" applyNumberFormat="1" applyFont="1" applyAlignment="1">
      <alignment horizontal="right" vertical="center"/>
    </xf>
    <xf numFmtId="0" fontId="4" fillId="0" borderId="0" xfId="0" applyFont="1">
      <alignment vertical="center"/>
    </xf>
    <xf numFmtId="0" fontId="4" fillId="0" borderId="1" xfId="0" applyFont="1" applyBorder="1" applyAlignment="1">
      <alignment vertical="center" shrinkToFit="1"/>
    </xf>
    <xf numFmtId="0" fontId="11" fillId="0" borderId="1"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45" xfId="0" applyFont="1" applyFill="1" applyBorder="1" applyAlignment="1">
      <alignment horizontal="left" vertical="center" indent="1"/>
    </xf>
    <xf numFmtId="0" fontId="4" fillId="0" borderId="47" xfId="0" applyFont="1" applyFill="1" applyBorder="1" applyAlignment="1">
      <alignment horizontal="left" vertical="center" indent="1"/>
    </xf>
    <xf numFmtId="0" fontId="23" fillId="0" borderId="0" xfId="0" applyFont="1">
      <alignment vertical="center"/>
    </xf>
    <xf numFmtId="0" fontId="23" fillId="2" borderId="0" xfId="0" applyFont="1" applyFill="1">
      <alignment vertical="center"/>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4" fillId="0" borderId="1" xfId="0" applyFont="1" applyBorder="1" applyAlignment="1">
      <alignment horizontal="left" vertical="center" shrinkToFit="1"/>
    </xf>
    <xf numFmtId="0" fontId="5" fillId="0" borderId="17" xfId="0" applyFont="1" applyFill="1" applyBorder="1" applyAlignment="1">
      <alignment horizontal="center" vertical="center"/>
    </xf>
    <xf numFmtId="0" fontId="5" fillId="3" borderId="7" xfId="0" applyFont="1" applyFill="1" applyBorder="1" applyAlignment="1">
      <alignment horizontal="right" vertical="center"/>
    </xf>
    <xf numFmtId="0" fontId="5" fillId="4" borderId="42" xfId="0" applyFont="1" applyFill="1" applyBorder="1" applyAlignment="1">
      <alignment horizontal="right" vertical="center" wrapText="1"/>
    </xf>
    <xf numFmtId="0" fontId="5" fillId="3" borderId="42" xfId="0" applyFont="1" applyFill="1" applyBorder="1" applyAlignment="1">
      <alignment horizontal="right" vertical="center" wrapText="1"/>
    </xf>
    <xf numFmtId="0" fontId="4" fillId="0" borderId="1" xfId="0" applyFont="1" applyBorder="1" applyAlignment="1">
      <alignment horizontal="center" vertical="center"/>
    </xf>
    <xf numFmtId="0" fontId="4" fillId="0" borderId="1" xfId="0" applyFont="1" applyFill="1" applyBorder="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Fill="1" applyBorder="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7" fontId="3" fillId="0" borderId="3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6" fillId="0" borderId="0" xfId="0" applyFont="1" applyAlignment="1">
      <alignment horizontal="center" vertical="center"/>
    </xf>
    <xf numFmtId="0" fontId="24" fillId="0" borderId="0" xfId="0" applyNumberFormat="1" applyFont="1" applyAlignment="1">
      <alignment horizontal="right"/>
    </xf>
    <xf numFmtId="0" fontId="24" fillId="0" borderId="0" xfId="0" applyNumberFormat="1" applyFont="1" applyAlignment="1">
      <alignment horizontal="center"/>
    </xf>
    <xf numFmtId="0" fontId="24" fillId="0" borderId="0" xfId="0" applyFont="1" applyAlignment="1">
      <alignment horizontal="center"/>
    </xf>
    <xf numFmtId="0" fontId="4" fillId="4" borderId="12" xfId="0" applyFont="1" applyFill="1" applyBorder="1" applyAlignment="1">
      <alignment horizontal="right" vertical="center" wrapText="1"/>
    </xf>
    <xf numFmtId="0" fontId="4" fillId="0" borderId="37"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6" fillId="0" borderId="0" xfId="0" applyFont="1" applyAlignment="1">
      <alignment horizontal="left" vertical="center" indent="1"/>
    </xf>
    <xf numFmtId="0" fontId="21" fillId="0" borderId="0" xfId="0" applyFont="1" applyAlignment="1">
      <alignment textRotation="255"/>
    </xf>
    <xf numFmtId="176" fontId="3" fillId="0" borderId="14" xfId="1" applyNumberFormat="1" applyFont="1" applyBorder="1">
      <alignment vertical="center"/>
    </xf>
    <xf numFmtId="176" fontId="3" fillId="0" borderId="14" xfId="0" applyNumberFormat="1" applyFont="1" applyBorder="1">
      <alignment vertical="center"/>
    </xf>
    <xf numFmtId="180" fontId="3" fillId="0" borderId="14" xfId="0" applyNumberFormat="1"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top" wrapText="1"/>
    </xf>
    <xf numFmtId="0" fontId="3" fillId="0" borderId="18" xfId="0" applyFont="1" applyBorder="1" applyAlignment="1">
      <alignment horizontal="center" vertical="center"/>
    </xf>
    <xf numFmtId="176" fontId="15" fillId="0" borderId="0" xfId="0" applyNumberFormat="1" applyFont="1" applyAlignment="1">
      <alignment vertical="center" shrinkToFit="1"/>
    </xf>
    <xf numFmtId="0" fontId="25" fillId="0" borderId="0" xfId="0" applyFont="1">
      <alignment vertical="center"/>
    </xf>
    <xf numFmtId="0" fontId="24" fillId="0" borderId="0" xfId="0" applyFont="1" applyAlignment="1">
      <alignment vertical="center"/>
    </xf>
    <xf numFmtId="0" fontId="16" fillId="0" borderId="0" xfId="0" applyFont="1" applyAlignment="1">
      <alignment horizontal="left" vertical="center" inden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6" fillId="0" borderId="0" xfId="0" applyFont="1" applyAlignment="1">
      <alignment horizontal="left" vertical="center" inden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6" fontId="3" fillId="3" borderId="14" xfId="1" applyNumberFormat="1" applyFont="1" applyFill="1" applyBorder="1" applyAlignment="1">
      <alignment vertical="center"/>
    </xf>
    <xf numFmtId="176" fontId="3" fillId="3" borderId="33" xfId="1" applyNumberFormat="1" applyFont="1" applyFill="1" applyBorder="1" applyAlignment="1">
      <alignment horizontal="center" vertical="center"/>
    </xf>
    <xf numFmtId="176" fontId="3" fillId="3" borderId="63" xfId="1" applyNumberFormat="1" applyFont="1" applyFill="1" applyBorder="1" applyAlignment="1">
      <alignment vertical="center"/>
    </xf>
    <xf numFmtId="38" fontId="3" fillId="3" borderId="66" xfId="1" applyFont="1" applyFill="1" applyBorder="1" applyAlignment="1">
      <alignment vertical="center"/>
    </xf>
    <xf numFmtId="38" fontId="3" fillId="3" borderId="66" xfId="1" applyNumberFormat="1" applyFont="1" applyFill="1" applyBorder="1" applyAlignment="1">
      <alignment vertical="center"/>
    </xf>
    <xf numFmtId="0" fontId="3" fillId="3" borderId="14" xfId="0" applyFont="1" applyFill="1" applyBorder="1">
      <alignment vertical="center"/>
    </xf>
    <xf numFmtId="0" fontId="3" fillId="3" borderId="33" xfId="0" applyFont="1" applyFill="1" applyBorder="1">
      <alignment vertical="center"/>
    </xf>
    <xf numFmtId="0" fontId="3" fillId="3" borderId="66" xfId="0" applyFont="1" applyFill="1" applyBorder="1">
      <alignment vertical="center"/>
    </xf>
    <xf numFmtId="0" fontId="3" fillId="3" borderId="20" xfId="0" applyFont="1" applyFill="1" applyBorder="1">
      <alignment vertical="center"/>
    </xf>
    <xf numFmtId="0" fontId="3" fillId="3" borderId="53" xfId="0" applyFont="1" applyFill="1" applyBorder="1">
      <alignment vertical="center"/>
    </xf>
    <xf numFmtId="0" fontId="3" fillId="3" borderId="67" xfId="0" applyFont="1" applyFill="1" applyBorder="1">
      <alignment vertical="center"/>
    </xf>
    <xf numFmtId="0" fontId="3" fillId="3" borderId="22" xfId="0" applyFont="1" applyFill="1" applyBorder="1">
      <alignment vertical="center"/>
    </xf>
    <xf numFmtId="0" fontId="3" fillId="3" borderId="57" xfId="0" applyFont="1" applyFill="1" applyBorder="1">
      <alignment vertical="center"/>
    </xf>
    <xf numFmtId="0" fontId="3" fillId="3" borderId="68" xfId="0" applyFont="1" applyFill="1" applyBorder="1">
      <alignment vertical="center"/>
    </xf>
    <xf numFmtId="0" fontId="3" fillId="3" borderId="23" xfId="0" applyFont="1" applyFill="1" applyBorder="1">
      <alignment vertical="center"/>
    </xf>
    <xf numFmtId="0" fontId="3" fillId="3" borderId="58" xfId="0" applyFont="1" applyFill="1" applyBorder="1">
      <alignment vertical="center"/>
    </xf>
    <xf numFmtId="0" fontId="3" fillId="3" borderId="69" xfId="0" applyFont="1" applyFill="1" applyBorder="1">
      <alignment vertical="center"/>
    </xf>
    <xf numFmtId="0" fontId="3" fillId="3" borderId="24" xfId="0" applyFont="1" applyFill="1" applyBorder="1">
      <alignment vertical="center"/>
    </xf>
    <xf numFmtId="0" fontId="3" fillId="3" borderId="59" xfId="0" applyFont="1" applyFill="1" applyBorder="1">
      <alignment vertical="center"/>
    </xf>
    <xf numFmtId="0" fontId="3" fillId="3" borderId="65" xfId="0" applyFont="1" applyFill="1" applyBorder="1">
      <alignment vertical="center"/>
    </xf>
    <xf numFmtId="0" fontId="3" fillId="3" borderId="46" xfId="0" applyFont="1" applyFill="1" applyBorder="1">
      <alignment vertical="center"/>
    </xf>
    <xf numFmtId="0" fontId="3" fillId="3" borderId="47" xfId="0" applyFont="1" applyFill="1" applyBorder="1">
      <alignment vertical="center"/>
    </xf>
    <xf numFmtId="0" fontId="3" fillId="3" borderId="47" xfId="0" applyFont="1" applyFill="1" applyBorder="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42" xfId="0" applyFont="1" applyFill="1" applyBorder="1" applyAlignment="1">
      <alignment horizontal="right" vertical="center" wrapText="1"/>
    </xf>
    <xf numFmtId="0" fontId="24" fillId="0" borderId="0" xfId="0" applyNumberFormat="1" applyFont="1" applyAlignment="1">
      <alignment horizontal="right" indent="1"/>
    </xf>
    <xf numFmtId="0" fontId="28" fillId="0" borderId="0" xfId="0" applyFont="1" applyAlignment="1">
      <alignment horizontal="left" vertical="center"/>
    </xf>
    <xf numFmtId="0" fontId="7" fillId="0" borderId="0" xfId="0" applyFont="1" applyAlignment="1">
      <alignment horizontal="right" vertical="center" indent="1"/>
    </xf>
    <xf numFmtId="0" fontId="7" fillId="0" borderId="0" xfId="0" applyFont="1" applyAlignment="1">
      <alignment horizontal="left" vertical="center" indent="1"/>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76" xfId="0" applyFont="1" applyBorder="1" applyAlignment="1">
      <alignment horizontal="left" vertical="center"/>
    </xf>
    <xf numFmtId="0" fontId="7" fillId="0" borderId="76" xfId="0" applyFont="1" applyBorder="1" applyAlignment="1">
      <alignment vertical="center" wrapText="1"/>
    </xf>
    <xf numFmtId="0" fontId="7" fillId="0" borderId="78" xfId="0" applyFont="1" applyBorder="1" applyAlignment="1">
      <alignment horizontal="center" vertical="center"/>
    </xf>
    <xf numFmtId="0" fontId="7" fillId="0" borderId="78" xfId="0" applyFont="1" applyBorder="1" applyAlignment="1">
      <alignment horizontal="center" vertical="center" wrapText="1"/>
    </xf>
    <xf numFmtId="0" fontId="7" fillId="0" borderId="79" xfId="0" applyFont="1" applyBorder="1" applyAlignment="1">
      <alignment vertical="center" wrapText="1"/>
    </xf>
    <xf numFmtId="0" fontId="7" fillId="0" borderId="81" xfId="0" applyFont="1" applyBorder="1" applyAlignment="1">
      <alignment horizontal="center" vertical="center" wrapText="1"/>
    </xf>
    <xf numFmtId="0" fontId="7" fillId="0" borderId="81" xfId="0" applyFont="1" applyBorder="1" applyAlignment="1">
      <alignment horizontal="right" vertical="center" wrapText="1"/>
    </xf>
    <xf numFmtId="0" fontId="6" fillId="0" borderId="81" xfId="0" applyFont="1" applyBorder="1">
      <alignment vertical="center"/>
    </xf>
    <xf numFmtId="0" fontId="6" fillId="0" borderId="82" xfId="0" applyFont="1" applyBorder="1">
      <alignment vertical="center"/>
    </xf>
    <xf numFmtId="38" fontId="6" fillId="0" borderId="83" xfId="1" applyFont="1" applyBorder="1">
      <alignment vertical="center"/>
    </xf>
    <xf numFmtId="3" fontId="6" fillId="0" borderId="83" xfId="0" applyNumberFormat="1" applyFont="1" applyBorder="1">
      <alignment vertical="center"/>
    </xf>
    <xf numFmtId="38" fontId="6" fillId="0" borderId="80" xfId="1"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3" borderId="11" xfId="0" applyFont="1" applyFill="1" applyBorder="1" applyAlignment="1">
      <alignment horizontal="distributed" vertical="center" wrapText="1"/>
    </xf>
    <xf numFmtId="0" fontId="4" fillId="3" borderId="11" xfId="0" applyFont="1" applyFill="1" applyBorder="1" applyAlignment="1">
      <alignment vertical="center" wrapText="1"/>
    </xf>
    <xf numFmtId="0" fontId="4" fillId="3" borderId="11" xfId="0" applyFont="1" applyFill="1" applyBorder="1" applyAlignment="1">
      <alignment vertical="center" wrapText="1" shrinkToFit="1"/>
    </xf>
    <xf numFmtId="0" fontId="4" fillId="3" borderId="12" xfId="0" applyFont="1" applyFill="1" applyBorder="1" applyAlignment="1">
      <alignment vertical="center" wrapText="1"/>
    </xf>
    <xf numFmtId="0" fontId="4" fillId="3" borderId="12" xfId="0" applyFont="1" applyFill="1" applyBorder="1" applyAlignment="1">
      <alignment horizontal="right" vertical="center" wrapText="1"/>
    </xf>
    <xf numFmtId="49" fontId="6" fillId="0" borderId="0" xfId="0" applyNumberFormat="1" applyFont="1" applyAlignment="1">
      <alignment horizontal="center" vertical="center"/>
    </xf>
    <xf numFmtId="181" fontId="3" fillId="0" borderId="0" xfId="0" applyNumberFormat="1" applyFont="1">
      <alignment vertical="center"/>
    </xf>
    <xf numFmtId="0" fontId="4" fillId="0" borderId="1" xfId="0" applyFont="1" applyBorder="1" applyAlignment="1">
      <alignment vertical="center" shrinkToFit="1"/>
    </xf>
    <xf numFmtId="0" fontId="4" fillId="0" borderId="1" xfId="0" applyFont="1" applyBorder="1" applyAlignment="1">
      <alignment vertical="center" shrinkToFit="1"/>
    </xf>
    <xf numFmtId="0" fontId="6" fillId="5" borderId="0" xfId="0" applyFont="1" applyFill="1" applyAlignment="1">
      <alignment horizontal="left" vertical="center" indent="1" shrinkToFit="1"/>
    </xf>
    <xf numFmtId="0" fontId="24" fillId="5" borderId="0" xfId="0" applyFont="1" applyFill="1" applyAlignment="1">
      <alignment horizontal="left" vertical="center" indent="1"/>
    </xf>
    <xf numFmtId="0" fontId="6" fillId="5" borderId="0" xfId="0" applyFont="1" applyFill="1" applyAlignment="1">
      <alignment horizontal="left" vertical="center" indent="1"/>
    </xf>
    <xf numFmtId="0" fontId="6" fillId="5" borderId="0" xfId="0" applyFont="1" applyFill="1" applyAlignment="1">
      <alignment horizontal="right" vertical="center"/>
    </xf>
    <xf numFmtId="182" fontId="3" fillId="0" borderId="14" xfId="1" applyNumberFormat="1" applyFont="1" applyFill="1" applyBorder="1" applyAlignment="1">
      <alignment vertical="center"/>
    </xf>
    <xf numFmtId="183" fontId="3" fillId="0" borderId="14" xfId="1" applyNumberFormat="1" applyFont="1" applyFill="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indent="1"/>
    </xf>
    <xf numFmtId="0" fontId="6" fillId="0" borderId="0" xfId="0" applyFont="1" applyAlignment="1">
      <alignment horizontal="left" vertical="center"/>
    </xf>
    <xf numFmtId="0" fontId="6" fillId="0" borderId="0" xfId="0" applyFont="1" applyFill="1" applyAlignment="1">
      <alignment horizontal="right" vertical="center"/>
    </xf>
    <xf numFmtId="0" fontId="6" fillId="0" borderId="0" xfId="0" applyFont="1" applyFill="1">
      <alignment vertical="center"/>
    </xf>
    <xf numFmtId="0" fontId="0" fillId="0" borderId="0" xfId="0" applyFont="1" applyBorder="1">
      <alignment vertical="center"/>
    </xf>
    <xf numFmtId="0" fontId="3" fillId="0" borderId="0" xfId="0" applyFont="1" applyBorder="1">
      <alignment vertical="center"/>
    </xf>
    <xf numFmtId="0" fontId="6" fillId="0" borderId="0" xfId="0" applyFont="1" applyBorder="1">
      <alignment vertical="center"/>
    </xf>
    <xf numFmtId="0" fontId="6" fillId="0" borderId="0" xfId="0" applyFont="1" applyBorder="1" applyAlignment="1">
      <alignment horizontal="right" vertical="center"/>
    </xf>
    <xf numFmtId="0" fontId="6" fillId="0" borderId="0" xfId="0" applyFont="1" applyFill="1" applyAlignment="1">
      <alignment horizontal="left" vertical="center" indent="1"/>
    </xf>
    <xf numFmtId="0" fontId="6" fillId="0" borderId="0" xfId="0" applyFont="1" applyFill="1" applyAlignment="1">
      <alignment horizontal="left" vertical="center" indent="1" shrinkToFit="1"/>
    </xf>
    <xf numFmtId="0" fontId="16" fillId="0" borderId="0" xfId="0" applyFont="1" applyFill="1" applyAlignment="1">
      <alignment horizontal="left" vertical="center" indent="1"/>
    </xf>
    <xf numFmtId="0" fontId="24" fillId="0" borderId="0" xfId="0" applyFont="1" applyFill="1" applyAlignment="1">
      <alignment horizontal="left" vertical="center" indent="1"/>
    </xf>
    <xf numFmtId="0" fontId="3" fillId="5" borderId="84" xfId="0" applyFont="1" applyFill="1" applyBorder="1">
      <alignment vertical="center"/>
    </xf>
    <xf numFmtId="0" fontId="3" fillId="5" borderId="85" xfId="0" applyFont="1" applyFill="1" applyBorder="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6" fillId="0" borderId="84" xfId="0" applyFont="1" applyFill="1" applyBorder="1" applyAlignment="1">
      <alignment horizontal="center" vertical="center"/>
    </xf>
    <xf numFmtId="0" fontId="6" fillId="0" borderId="0" xfId="0" applyFont="1" applyAlignment="1">
      <alignment horizontal="left" vertical="center" indent="1"/>
    </xf>
    <xf numFmtId="0" fontId="24" fillId="0" borderId="0" xfId="0" applyFont="1" applyAlignment="1">
      <alignment horizontal="left" vertical="center" indent="1"/>
    </xf>
    <xf numFmtId="0" fontId="21" fillId="0" borderId="0" xfId="0" applyFont="1" applyAlignment="1">
      <alignment horizontal="center" vertical="center" textRotation="255"/>
    </xf>
    <xf numFmtId="0" fontId="30" fillId="0" borderId="0" xfId="0" applyFont="1" applyAlignment="1">
      <alignment horizontal="center" vertical="center"/>
    </xf>
    <xf numFmtId="0" fontId="29" fillId="0" borderId="0" xfId="0" applyFont="1" applyAlignment="1">
      <alignment horizontal="center" vertical="center"/>
    </xf>
    <xf numFmtId="0" fontId="3" fillId="0" borderId="31"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3" borderId="9" xfId="0" applyFont="1" applyFill="1" applyBorder="1" applyAlignment="1">
      <alignment vertical="center" shrinkToFit="1"/>
    </xf>
    <xf numFmtId="0" fontId="3" fillId="3" borderId="1" xfId="0" applyFont="1" applyFill="1" applyBorder="1" applyAlignment="1">
      <alignment vertical="center" shrinkToFit="1"/>
    </xf>
    <xf numFmtId="0" fontId="3" fillId="3" borderId="2" xfId="0" applyFont="1" applyFill="1" applyBorder="1" applyAlignment="1">
      <alignment vertical="center"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176" fontId="7" fillId="0" borderId="48" xfId="1" applyNumberFormat="1" applyFont="1" applyFill="1" applyBorder="1" applyAlignment="1">
      <alignment horizontal="right" vertical="center"/>
    </xf>
    <xf numFmtId="176" fontId="7" fillId="0" borderId="55" xfId="1" applyNumberFormat="1" applyFont="1" applyFill="1" applyBorder="1" applyAlignment="1">
      <alignment horizontal="right" vertical="center"/>
    </xf>
    <xf numFmtId="176" fontId="7" fillId="0" borderId="50" xfId="1" applyNumberFormat="1" applyFont="1" applyFill="1" applyBorder="1" applyAlignment="1">
      <alignment horizontal="right" vertical="center"/>
    </xf>
    <xf numFmtId="176" fontId="7" fillId="0" borderId="56" xfId="1" applyNumberFormat="1" applyFont="1" applyFill="1" applyBorder="1" applyAlignment="1">
      <alignment horizontal="right" vertical="center"/>
    </xf>
    <xf numFmtId="179" fontId="4" fillId="0" borderId="49" xfId="1" applyNumberFormat="1" applyFont="1" applyFill="1" applyBorder="1" applyAlignment="1">
      <alignment horizontal="center" vertical="center"/>
    </xf>
    <xf numFmtId="179" fontId="4" fillId="0" borderId="51" xfId="1" applyNumberFormat="1" applyFont="1" applyFill="1" applyBorder="1" applyAlignment="1">
      <alignment horizontal="center" vertical="center"/>
    </xf>
    <xf numFmtId="0" fontId="3" fillId="0" borderId="8" xfId="0" applyFont="1" applyFill="1" applyBorder="1" applyAlignment="1">
      <alignment vertical="center"/>
    </xf>
    <xf numFmtId="0" fontId="3" fillId="0" borderId="26" xfId="0" applyFont="1" applyFill="1" applyBorder="1" applyAlignment="1">
      <alignment vertical="center"/>
    </xf>
    <xf numFmtId="177" fontId="10" fillId="0" borderId="5"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11" fillId="0" borderId="1" xfId="0" applyFont="1" applyFill="1" applyBorder="1" applyAlignment="1">
      <alignment horizontal="left" vertical="center" shrinkToFit="1"/>
    </xf>
    <xf numFmtId="177" fontId="3" fillId="0" borderId="5"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4" fillId="0" borderId="1" xfId="0" applyFont="1" applyBorder="1" applyAlignment="1">
      <alignment horizontal="left" vertical="center" shrinkToFit="1"/>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3" borderId="11" xfId="0" applyFont="1" applyFill="1" applyBorder="1" applyAlignment="1">
      <alignment vertical="center" shrinkToFit="1"/>
    </xf>
    <xf numFmtId="0" fontId="3" fillId="3" borderId="3" xfId="0" applyFont="1" applyFill="1" applyBorder="1" applyAlignment="1">
      <alignment vertical="center" shrinkToFit="1"/>
    </xf>
    <xf numFmtId="177" fontId="3" fillId="0" borderId="5"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left" vertical="center"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6" xfId="0" applyFont="1" applyBorder="1" applyAlignment="1">
      <alignment horizontal="center" vertical="center"/>
    </xf>
    <xf numFmtId="178" fontId="4" fillId="0" borderId="1" xfId="0" applyNumberFormat="1" applyFont="1" applyFill="1" applyBorder="1" applyAlignment="1">
      <alignment horizontal="left" vertical="center" shrinkToFit="1"/>
    </xf>
    <xf numFmtId="0" fontId="11" fillId="0" borderId="1" xfId="0" applyFont="1" applyFill="1" applyBorder="1" applyAlignment="1">
      <alignment vertical="center" shrinkToFit="1"/>
    </xf>
    <xf numFmtId="0" fontId="11" fillId="0" borderId="1" xfId="0" applyFont="1" applyFill="1" applyBorder="1" applyAlignment="1">
      <alignment horizontal="center" vertical="center" shrinkToFit="1"/>
    </xf>
    <xf numFmtId="0" fontId="21" fillId="0" borderId="0" xfId="0" applyFont="1" applyAlignment="1">
      <alignment horizontal="center" textRotation="255"/>
    </xf>
    <xf numFmtId="0" fontId="4" fillId="0" borderId="1" xfId="0" applyFont="1" applyFill="1" applyBorder="1" applyAlignment="1">
      <alignment vertical="center" shrinkToFit="1"/>
    </xf>
    <xf numFmtId="0" fontId="4" fillId="0" borderId="1" xfId="0" applyFont="1" applyBorder="1" applyAlignment="1">
      <alignment vertical="center" shrinkToFit="1"/>
    </xf>
    <xf numFmtId="177" fontId="3" fillId="0" borderId="32" xfId="0" applyNumberFormat="1" applyFont="1" applyBorder="1" applyAlignment="1">
      <alignment horizontal="center" vertical="center"/>
    </xf>
    <xf numFmtId="177" fontId="3" fillId="0" borderId="33" xfId="0" applyNumberFormat="1" applyFont="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3" xfId="0" applyFont="1" applyBorder="1" applyAlignment="1">
      <alignment horizontal="center" vertical="center" wrapText="1"/>
    </xf>
    <xf numFmtId="0" fontId="4" fillId="0" borderId="9" xfId="0" applyFont="1" applyBorder="1" applyAlignment="1">
      <alignment horizontal="center" vertical="center" wrapText="1"/>
    </xf>
    <xf numFmtId="177" fontId="3" fillId="0" borderId="3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0" fontId="9" fillId="0" borderId="2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 xfId="0" applyFont="1" applyFill="1" applyBorder="1" applyAlignment="1">
      <alignment horizontal="center" vertical="center"/>
    </xf>
    <xf numFmtId="56" fontId="3" fillId="0" borderId="5" xfId="0" applyNumberFormat="1" applyFont="1" applyFill="1" applyBorder="1" applyAlignment="1">
      <alignment horizontal="center" vertical="center"/>
    </xf>
    <xf numFmtId="56" fontId="3" fillId="0" borderId="1" xfId="0" applyNumberFormat="1" applyFont="1" applyFill="1" applyBorder="1" applyAlignment="1">
      <alignment horizontal="center" vertical="center"/>
    </xf>
    <xf numFmtId="56" fontId="10" fillId="0" borderId="5" xfId="0" applyNumberFormat="1" applyFont="1" applyFill="1" applyBorder="1" applyAlignment="1">
      <alignment horizontal="center" vertical="center"/>
    </xf>
    <xf numFmtId="0" fontId="10" fillId="0" borderId="1" xfId="0" applyFont="1" applyFill="1" applyBorder="1" applyAlignment="1">
      <alignment horizontal="center" vertical="center"/>
    </xf>
    <xf numFmtId="56" fontId="3" fillId="0" borderId="32" xfId="0" applyNumberFormat="1"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xf>
    <xf numFmtId="0" fontId="3" fillId="0" borderId="44"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left" vertical="center" indent="1"/>
    </xf>
    <xf numFmtId="176" fontId="7" fillId="3" borderId="14" xfId="1" applyNumberFormat="1" applyFont="1" applyFill="1" applyBorder="1" applyAlignment="1">
      <alignment horizontal="right" vertical="center"/>
    </xf>
    <xf numFmtId="176" fontId="7" fillId="3" borderId="63" xfId="1" applyNumberFormat="1" applyFont="1" applyFill="1" applyBorder="1" applyAlignment="1">
      <alignment horizontal="right" vertical="center"/>
    </xf>
    <xf numFmtId="0" fontId="3" fillId="0" borderId="25" xfId="0" applyFont="1" applyFill="1" applyBorder="1" applyAlignment="1">
      <alignment horizontal="right" vertical="center" indent="2"/>
    </xf>
    <xf numFmtId="0" fontId="3" fillId="0" borderId="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7"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5" fillId="0" borderId="14" xfId="0" applyFont="1" applyBorder="1" applyAlignment="1">
      <alignment horizontal="center" vertical="center" shrinkToFit="1"/>
    </xf>
    <xf numFmtId="0" fontId="5" fillId="0" borderId="33" xfId="0" applyFont="1" applyBorder="1" applyAlignment="1">
      <alignment horizontal="center" vertical="center" shrinkToFit="1"/>
    </xf>
    <xf numFmtId="0" fontId="4" fillId="0" borderId="48" xfId="0" applyFont="1" applyBorder="1" applyAlignment="1">
      <alignment horizontal="center" vertical="center"/>
    </xf>
    <xf numFmtId="0" fontId="4" fillId="0" borderId="64" xfId="0" applyFont="1" applyBorder="1" applyAlignment="1">
      <alignment horizontal="center" vertical="center"/>
    </xf>
    <xf numFmtId="0" fontId="4" fillId="0" borderId="24" xfId="0" applyFont="1" applyBorder="1" applyAlignment="1">
      <alignment horizontal="center" vertical="center"/>
    </xf>
    <xf numFmtId="0" fontId="4" fillId="0" borderId="65" xfId="0" applyFont="1" applyBorder="1" applyAlignment="1">
      <alignment horizontal="center" vertical="center"/>
    </xf>
    <xf numFmtId="0" fontId="3" fillId="0" borderId="56"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left" vertical="center"/>
    </xf>
    <xf numFmtId="176" fontId="7" fillId="0" borderId="14" xfId="1" applyNumberFormat="1" applyFont="1" applyFill="1" applyBorder="1" applyAlignment="1">
      <alignment horizontal="right" vertical="center"/>
    </xf>
    <xf numFmtId="176" fontId="7" fillId="0" borderId="63" xfId="1" applyNumberFormat="1" applyFont="1" applyFill="1" applyBorder="1" applyAlignment="1">
      <alignment horizontal="right" vertical="center"/>
    </xf>
    <xf numFmtId="176" fontId="7" fillId="0" borderId="46" xfId="1" applyNumberFormat="1" applyFont="1" applyFill="1" applyBorder="1" applyAlignment="1">
      <alignment horizontal="right" vertical="center"/>
    </xf>
    <xf numFmtId="176" fontId="7" fillId="0" borderId="70" xfId="1" applyNumberFormat="1" applyFont="1" applyFill="1" applyBorder="1" applyAlignment="1">
      <alignment horizontal="right" vertical="center"/>
    </xf>
    <xf numFmtId="0" fontId="7" fillId="0" borderId="55" xfId="0" applyFont="1" applyBorder="1" applyAlignment="1">
      <alignment horizontal="left"/>
    </xf>
    <xf numFmtId="176" fontId="7" fillId="3" borderId="46" xfId="1" applyNumberFormat="1" applyFont="1" applyFill="1" applyBorder="1" applyAlignment="1">
      <alignment horizontal="right" vertical="center"/>
    </xf>
    <xf numFmtId="176" fontId="7" fillId="3" borderId="70" xfId="1" applyNumberFormat="1" applyFont="1" applyFill="1" applyBorder="1" applyAlignment="1">
      <alignment horizontal="right" vertical="center"/>
    </xf>
    <xf numFmtId="0" fontId="24" fillId="0" borderId="0" xfId="0" applyFont="1" applyAlignment="1">
      <alignment vertical="center"/>
    </xf>
    <xf numFmtId="177" fontId="6" fillId="0" borderId="75" xfId="0" applyNumberFormat="1" applyFont="1" applyBorder="1" applyAlignment="1">
      <alignment horizontal="center" vertical="center" wrapText="1"/>
    </xf>
    <xf numFmtId="177" fontId="6" fillId="0" borderId="35" xfId="0" applyNumberFormat="1" applyFont="1" applyBorder="1" applyAlignment="1">
      <alignment horizontal="center" vertical="center"/>
    </xf>
    <xf numFmtId="49" fontId="26" fillId="0" borderId="0" xfId="0" applyNumberFormat="1" applyFont="1" applyAlignment="1">
      <alignment horizontal="center" vertical="center"/>
    </xf>
    <xf numFmtId="0" fontId="27" fillId="0" borderId="72" xfId="0" applyFont="1" applyBorder="1" applyAlignment="1">
      <alignment horizontal="center" vertical="center"/>
    </xf>
    <xf numFmtId="0" fontId="27" fillId="0" borderId="73" xfId="0" applyFont="1" applyBorder="1" applyAlignment="1">
      <alignment horizontal="center" vertical="center"/>
    </xf>
    <xf numFmtId="0" fontId="27" fillId="0" borderId="75" xfId="0" applyFont="1" applyBorder="1" applyAlignment="1">
      <alignment horizontal="center" vertical="center"/>
    </xf>
    <xf numFmtId="0" fontId="27" fillId="0" borderId="35" xfId="0" applyFont="1" applyBorder="1" applyAlignment="1">
      <alignment horizontal="center" vertical="center"/>
    </xf>
    <xf numFmtId="0" fontId="27" fillId="0" borderId="73" xfId="0" applyFont="1" applyBorder="1" applyAlignment="1">
      <alignment horizontal="center" vertical="center" wrapText="1"/>
    </xf>
    <xf numFmtId="0" fontId="27" fillId="0" borderId="8" xfId="0" applyFont="1" applyBorder="1" applyAlignment="1">
      <alignment horizontal="center" vertical="center"/>
    </xf>
    <xf numFmtId="0" fontId="27" fillId="0" borderId="1" xfId="0" applyFont="1" applyBorder="1" applyAlignment="1">
      <alignment horizontal="center" vertical="center"/>
    </xf>
    <xf numFmtId="0" fontId="27" fillId="0" borderId="73"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74" xfId="0" applyFont="1" applyBorder="1" applyAlignment="1">
      <alignment horizontal="left" vertical="center" wrapText="1"/>
    </xf>
    <xf numFmtId="0" fontId="27" fillId="0" borderId="76" xfId="0" applyFont="1" applyBorder="1" applyAlignment="1">
      <alignment horizontal="left" vertical="center"/>
    </xf>
    <xf numFmtId="177" fontId="6" fillId="0" borderId="35" xfId="0" applyNumberFormat="1" applyFont="1" applyBorder="1" applyAlignment="1">
      <alignment horizontal="center" vertical="center" wrapText="1"/>
    </xf>
    <xf numFmtId="177" fontId="7" fillId="0" borderId="77" xfId="0" applyNumberFormat="1" applyFont="1" applyBorder="1" applyAlignment="1">
      <alignment horizontal="center" vertical="center" wrapText="1"/>
    </xf>
    <xf numFmtId="177" fontId="3" fillId="0" borderId="78" xfId="0" applyNumberFormat="1"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indent="1"/>
    </xf>
    <xf numFmtId="0" fontId="6" fillId="0" borderId="0" xfId="0" applyFont="1" applyAlignment="1">
      <alignment horizontal="left" vertical="center" inden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76200</xdr:colOff>
      <xdr:row>12</xdr:row>
      <xdr:rowOff>133350</xdr:rowOff>
    </xdr:from>
    <xdr:to>
      <xdr:col>7</xdr:col>
      <xdr:colOff>190500</xdr:colOff>
      <xdr:row>15</xdr:row>
      <xdr:rowOff>133350</xdr:rowOff>
    </xdr:to>
    <xdr:sp macro="" textlink="">
      <xdr:nvSpPr>
        <xdr:cNvPr id="2" name="左大かっこ 1"/>
        <xdr:cNvSpPr/>
      </xdr:nvSpPr>
      <xdr:spPr>
        <a:xfrm>
          <a:off x="7353300" y="3905250"/>
          <a:ext cx="114300" cy="7239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78105</xdr:colOff>
      <xdr:row>12</xdr:row>
      <xdr:rowOff>104775</xdr:rowOff>
    </xdr:from>
    <xdr:to>
      <xdr:col>9</xdr:col>
      <xdr:colOff>193305</xdr:colOff>
      <xdr:row>15</xdr:row>
      <xdr:rowOff>104775</xdr:rowOff>
    </xdr:to>
    <xdr:sp macro="" textlink="">
      <xdr:nvSpPr>
        <xdr:cNvPr id="3" name="右大かっこ 2"/>
        <xdr:cNvSpPr/>
      </xdr:nvSpPr>
      <xdr:spPr>
        <a:xfrm>
          <a:off x="9879330" y="5610225"/>
          <a:ext cx="115200" cy="857250"/>
        </a:xfrm>
        <a:prstGeom prst="righ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29</xdr:row>
      <xdr:rowOff>133350</xdr:rowOff>
    </xdr:from>
    <xdr:to>
      <xdr:col>7</xdr:col>
      <xdr:colOff>190500</xdr:colOff>
      <xdr:row>32</xdr:row>
      <xdr:rowOff>133350</xdr:rowOff>
    </xdr:to>
    <xdr:sp macro="" textlink="">
      <xdr:nvSpPr>
        <xdr:cNvPr id="4" name="左大かっこ 3"/>
        <xdr:cNvSpPr/>
      </xdr:nvSpPr>
      <xdr:spPr>
        <a:xfrm>
          <a:off x="7353300" y="3905250"/>
          <a:ext cx="114300" cy="7239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78105</xdr:colOff>
      <xdr:row>29</xdr:row>
      <xdr:rowOff>104775</xdr:rowOff>
    </xdr:from>
    <xdr:to>
      <xdr:col>9</xdr:col>
      <xdr:colOff>193305</xdr:colOff>
      <xdr:row>32</xdr:row>
      <xdr:rowOff>104775</xdr:rowOff>
    </xdr:to>
    <xdr:sp macro="" textlink="">
      <xdr:nvSpPr>
        <xdr:cNvPr id="5" name="右大かっこ 4"/>
        <xdr:cNvSpPr/>
      </xdr:nvSpPr>
      <xdr:spPr>
        <a:xfrm>
          <a:off x="9895205" y="3876675"/>
          <a:ext cx="115200" cy="723900"/>
        </a:xfrm>
        <a:prstGeom prst="righ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46</xdr:row>
      <xdr:rowOff>133350</xdr:rowOff>
    </xdr:from>
    <xdr:to>
      <xdr:col>7</xdr:col>
      <xdr:colOff>190500</xdr:colOff>
      <xdr:row>49</xdr:row>
      <xdr:rowOff>133350</xdr:rowOff>
    </xdr:to>
    <xdr:sp macro="" textlink="">
      <xdr:nvSpPr>
        <xdr:cNvPr id="6" name="左大かっこ 5"/>
        <xdr:cNvSpPr/>
      </xdr:nvSpPr>
      <xdr:spPr>
        <a:xfrm>
          <a:off x="7353300" y="8820150"/>
          <a:ext cx="114300" cy="7239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78105</xdr:colOff>
      <xdr:row>46</xdr:row>
      <xdr:rowOff>104775</xdr:rowOff>
    </xdr:from>
    <xdr:to>
      <xdr:col>9</xdr:col>
      <xdr:colOff>193305</xdr:colOff>
      <xdr:row>49</xdr:row>
      <xdr:rowOff>104775</xdr:rowOff>
    </xdr:to>
    <xdr:sp macro="" textlink="">
      <xdr:nvSpPr>
        <xdr:cNvPr id="7" name="右大かっこ 6"/>
        <xdr:cNvSpPr/>
      </xdr:nvSpPr>
      <xdr:spPr>
        <a:xfrm>
          <a:off x="9895205" y="8791575"/>
          <a:ext cx="115200" cy="723900"/>
        </a:xfrm>
        <a:prstGeom prst="righ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63</xdr:row>
      <xdr:rowOff>133350</xdr:rowOff>
    </xdr:from>
    <xdr:to>
      <xdr:col>7</xdr:col>
      <xdr:colOff>190500</xdr:colOff>
      <xdr:row>66</xdr:row>
      <xdr:rowOff>133350</xdr:rowOff>
    </xdr:to>
    <xdr:sp macro="" textlink="">
      <xdr:nvSpPr>
        <xdr:cNvPr id="8" name="左大かっこ 7"/>
        <xdr:cNvSpPr/>
      </xdr:nvSpPr>
      <xdr:spPr>
        <a:xfrm>
          <a:off x="7353300" y="13735050"/>
          <a:ext cx="114300" cy="7239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78105</xdr:colOff>
      <xdr:row>63</xdr:row>
      <xdr:rowOff>104775</xdr:rowOff>
    </xdr:from>
    <xdr:to>
      <xdr:col>9</xdr:col>
      <xdr:colOff>193305</xdr:colOff>
      <xdr:row>66</xdr:row>
      <xdr:rowOff>104775</xdr:rowOff>
    </xdr:to>
    <xdr:sp macro="" textlink="">
      <xdr:nvSpPr>
        <xdr:cNvPr id="9" name="右大かっこ 8"/>
        <xdr:cNvSpPr/>
      </xdr:nvSpPr>
      <xdr:spPr>
        <a:xfrm>
          <a:off x="9895205" y="13706475"/>
          <a:ext cx="115200" cy="723900"/>
        </a:xfrm>
        <a:prstGeom prst="righ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742950</xdr:colOff>
      <xdr:row>13</xdr:row>
      <xdr:rowOff>19050</xdr:rowOff>
    </xdr:from>
    <xdr:to>
      <xdr:col>13</xdr:col>
      <xdr:colOff>0</xdr:colOff>
      <xdr:row>13</xdr:row>
      <xdr:rowOff>228600</xdr:rowOff>
    </xdr:to>
    <xdr:sp macro="" textlink="">
      <xdr:nvSpPr>
        <xdr:cNvPr id="6" name="Text Box 54"/>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13</xdr:row>
      <xdr:rowOff>28575</xdr:rowOff>
    </xdr:from>
    <xdr:to>
      <xdr:col>10</xdr:col>
      <xdr:colOff>0</xdr:colOff>
      <xdr:row>13</xdr:row>
      <xdr:rowOff>209550</xdr:rowOff>
    </xdr:to>
    <xdr:sp macro="" textlink="">
      <xdr:nvSpPr>
        <xdr:cNvPr id="7" name="Text Box 55"/>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14</xdr:row>
      <xdr:rowOff>28575</xdr:rowOff>
    </xdr:from>
    <xdr:to>
      <xdr:col>10</xdr:col>
      <xdr:colOff>0</xdr:colOff>
      <xdr:row>14</xdr:row>
      <xdr:rowOff>228600</xdr:rowOff>
    </xdr:to>
    <xdr:sp macro="" textlink="">
      <xdr:nvSpPr>
        <xdr:cNvPr id="8" name="Text Box 56"/>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12</xdr:col>
      <xdr:colOff>742950</xdr:colOff>
      <xdr:row>46</xdr:row>
      <xdr:rowOff>19050</xdr:rowOff>
    </xdr:from>
    <xdr:to>
      <xdr:col>13</xdr:col>
      <xdr:colOff>0</xdr:colOff>
      <xdr:row>46</xdr:row>
      <xdr:rowOff>228600</xdr:rowOff>
    </xdr:to>
    <xdr:sp macro="" textlink="">
      <xdr:nvSpPr>
        <xdr:cNvPr id="5" name="Text Box 54"/>
        <xdr:cNvSpPr txBox="1">
          <a:spLocks noChangeArrowheads="1"/>
        </xdr:cNvSpPr>
      </xdr:nvSpPr>
      <xdr:spPr bwMode="auto">
        <a:xfrm>
          <a:off x="10382250" y="3448050"/>
          <a:ext cx="476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46</xdr:row>
      <xdr:rowOff>28575</xdr:rowOff>
    </xdr:from>
    <xdr:to>
      <xdr:col>10</xdr:col>
      <xdr:colOff>0</xdr:colOff>
      <xdr:row>46</xdr:row>
      <xdr:rowOff>209550</xdr:rowOff>
    </xdr:to>
    <xdr:sp macro="" textlink="">
      <xdr:nvSpPr>
        <xdr:cNvPr id="9" name="Text Box 55"/>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47</xdr:row>
      <xdr:rowOff>28575</xdr:rowOff>
    </xdr:from>
    <xdr:to>
      <xdr:col>10</xdr:col>
      <xdr:colOff>0</xdr:colOff>
      <xdr:row>47</xdr:row>
      <xdr:rowOff>228600</xdr:rowOff>
    </xdr:to>
    <xdr:sp macro="" textlink="">
      <xdr:nvSpPr>
        <xdr:cNvPr id="10" name="Text Box 56"/>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4</xdr:col>
      <xdr:colOff>542925</xdr:colOff>
      <xdr:row>17</xdr:row>
      <xdr:rowOff>76201</xdr:rowOff>
    </xdr:from>
    <xdr:to>
      <xdr:col>5</xdr:col>
      <xdr:colOff>38100</xdr:colOff>
      <xdr:row>18</xdr:row>
      <xdr:rowOff>38101</xdr:rowOff>
    </xdr:to>
    <xdr:sp macro="" textlink="">
      <xdr:nvSpPr>
        <xdr:cNvPr id="2" name="テキスト ボックス 1"/>
        <xdr:cNvSpPr txBox="1"/>
      </xdr:nvSpPr>
      <xdr:spPr>
        <a:xfrm>
          <a:off x="2562225" y="4505326"/>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月</a:t>
          </a:r>
        </a:p>
      </xdr:txBody>
    </xdr:sp>
    <xdr:clientData/>
  </xdr:twoCellAnchor>
  <xdr:twoCellAnchor>
    <xdr:from>
      <xdr:col>5</xdr:col>
      <xdr:colOff>647700</xdr:colOff>
      <xdr:row>17</xdr:row>
      <xdr:rowOff>76201</xdr:rowOff>
    </xdr:from>
    <xdr:to>
      <xdr:col>6</xdr:col>
      <xdr:colOff>19050</xdr:colOff>
      <xdr:row>18</xdr:row>
      <xdr:rowOff>38101</xdr:rowOff>
    </xdr:to>
    <xdr:sp macro="" textlink="">
      <xdr:nvSpPr>
        <xdr:cNvPr id="11" name="テキスト ボックス 10"/>
        <xdr:cNvSpPr txBox="1"/>
      </xdr:nvSpPr>
      <xdr:spPr>
        <a:xfrm>
          <a:off x="3486150" y="4505326"/>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日</a:t>
          </a:r>
          <a:endParaRPr kumimoji="1" lang="en-US" altLang="ja-JP" sz="1200">
            <a:latin typeface="ＭＳ Ｐ明朝" panose="02020600040205080304" pitchFamily="18" charset="-128"/>
            <a:ea typeface="ＭＳ Ｐ明朝" panose="02020600040205080304" pitchFamily="18" charset="-128"/>
          </a:endParaRPr>
        </a:p>
        <a:p>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4</xdr:col>
      <xdr:colOff>552450</xdr:colOff>
      <xdr:row>50</xdr:row>
      <xdr:rowOff>57150</xdr:rowOff>
    </xdr:from>
    <xdr:to>
      <xdr:col>5</xdr:col>
      <xdr:colOff>47625</xdr:colOff>
      <xdr:row>51</xdr:row>
      <xdr:rowOff>247650</xdr:rowOff>
    </xdr:to>
    <xdr:sp macro="" textlink="">
      <xdr:nvSpPr>
        <xdr:cNvPr id="12" name="テキスト ボックス 11"/>
        <xdr:cNvSpPr txBox="1"/>
      </xdr:nvSpPr>
      <xdr:spPr>
        <a:xfrm>
          <a:off x="2571750" y="1200150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月</a:t>
          </a:r>
        </a:p>
      </xdr:txBody>
    </xdr:sp>
    <xdr:clientData/>
  </xdr:twoCellAnchor>
  <xdr:twoCellAnchor>
    <xdr:from>
      <xdr:col>5</xdr:col>
      <xdr:colOff>657225</xdr:colOff>
      <xdr:row>50</xdr:row>
      <xdr:rowOff>76200</xdr:rowOff>
    </xdr:from>
    <xdr:to>
      <xdr:col>6</xdr:col>
      <xdr:colOff>28575</xdr:colOff>
      <xdr:row>51</xdr:row>
      <xdr:rowOff>266700</xdr:rowOff>
    </xdr:to>
    <xdr:sp macro="" textlink="">
      <xdr:nvSpPr>
        <xdr:cNvPr id="13" name="テキスト ボックス 12"/>
        <xdr:cNvSpPr txBox="1"/>
      </xdr:nvSpPr>
      <xdr:spPr>
        <a:xfrm>
          <a:off x="3495675" y="1202055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日</a:t>
          </a:r>
          <a:endParaRPr kumimoji="1" lang="en-US" altLang="ja-JP" sz="1200">
            <a:latin typeface="ＭＳ Ｐ明朝" panose="02020600040205080304" pitchFamily="18" charset="-128"/>
            <a:ea typeface="ＭＳ Ｐ明朝" panose="02020600040205080304" pitchFamily="18" charset="-128"/>
          </a:endParaRPr>
        </a:p>
        <a:p>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12</xdr:col>
      <xdr:colOff>742950</xdr:colOff>
      <xdr:row>79</xdr:row>
      <xdr:rowOff>19050</xdr:rowOff>
    </xdr:from>
    <xdr:to>
      <xdr:col>13</xdr:col>
      <xdr:colOff>0</xdr:colOff>
      <xdr:row>79</xdr:row>
      <xdr:rowOff>228600</xdr:rowOff>
    </xdr:to>
    <xdr:sp macro="" textlink="">
      <xdr:nvSpPr>
        <xdr:cNvPr id="14" name="Text Box 54"/>
        <xdr:cNvSpPr txBox="1">
          <a:spLocks noChangeArrowheads="1"/>
        </xdr:cNvSpPr>
      </xdr:nvSpPr>
      <xdr:spPr bwMode="auto">
        <a:xfrm>
          <a:off x="10525125" y="11001375"/>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79</xdr:row>
      <xdr:rowOff>28575</xdr:rowOff>
    </xdr:from>
    <xdr:to>
      <xdr:col>10</xdr:col>
      <xdr:colOff>0</xdr:colOff>
      <xdr:row>79</xdr:row>
      <xdr:rowOff>209550</xdr:rowOff>
    </xdr:to>
    <xdr:sp macro="" textlink="">
      <xdr:nvSpPr>
        <xdr:cNvPr id="15" name="Text Box 55"/>
        <xdr:cNvSpPr txBox="1">
          <a:spLocks noChangeArrowheads="1"/>
        </xdr:cNvSpPr>
      </xdr:nvSpPr>
      <xdr:spPr bwMode="auto">
        <a:xfrm>
          <a:off x="7781925" y="110109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80</xdr:row>
      <xdr:rowOff>28575</xdr:rowOff>
    </xdr:from>
    <xdr:to>
      <xdr:col>10</xdr:col>
      <xdr:colOff>0</xdr:colOff>
      <xdr:row>80</xdr:row>
      <xdr:rowOff>228600</xdr:rowOff>
    </xdr:to>
    <xdr:sp macro="" textlink="">
      <xdr:nvSpPr>
        <xdr:cNvPr id="16" name="Text Box 56"/>
        <xdr:cNvSpPr txBox="1">
          <a:spLocks noChangeArrowheads="1"/>
        </xdr:cNvSpPr>
      </xdr:nvSpPr>
      <xdr:spPr bwMode="auto">
        <a:xfrm>
          <a:off x="7781925" y="11249025"/>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4</xdr:col>
      <xdr:colOff>542925</xdr:colOff>
      <xdr:row>83</xdr:row>
      <xdr:rowOff>66675</xdr:rowOff>
    </xdr:from>
    <xdr:to>
      <xdr:col>5</xdr:col>
      <xdr:colOff>38100</xdr:colOff>
      <xdr:row>84</xdr:row>
      <xdr:rowOff>257175</xdr:rowOff>
    </xdr:to>
    <xdr:sp macro="" textlink="">
      <xdr:nvSpPr>
        <xdr:cNvPr id="17" name="テキスト ボックス 16"/>
        <xdr:cNvSpPr txBox="1"/>
      </xdr:nvSpPr>
      <xdr:spPr>
        <a:xfrm>
          <a:off x="2562225" y="1952625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月</a:t>
          </a:r>
        </a:p>
      </xdr:txBody>
    </xdr:sp>
    <xdr:clientData/>
  </xdr:twoCellAnchor>
  <xdr:twoCellAnchor>
    <xdr:from>
      <xdr:col>12</xdr:col>
      <xdr:colOff>742950</xdr:colOff>
      <xdr:row>112</xdr:row>
      <xdr:rowOff>19050</xdr:rowOff>
    </xdr:from>
    <xdr:to>
      <xdr:col>13</xdr:col>
      <xdr:colOff>0</xdr:colOff>
      <xdr:row>112</xdr:row>
      <xdr:rowOff>228600</xdr:rowOff>
    </xdr:to>
    <xdr:sp macro="" textlink="">
      <xdr:nvSpPr>
        <xdr:cNvPr id="19" name="Text Box 54"/>
        <xdr:cNvSpPr txBox="1">
          <a:spLocks noChangeArrowheads="1"/>
        </xdr:cNvSpPr>
      </xdr:nvSpPr>
      <xdr:spPr bwMode="auto">
        <a:xfrm>
          <a:off x="10525125" y="1851660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112</xdr:row>
      <xdr:rowOff>28575</xdr:rowOff>
    </xdr:from>
    <xdr:to>
      <xdr:col>10</xdr:col>
      <xdr:colOff>0</xdr:colOff>
      <xdr:row>112</xdr:row>
      <xdr:rowOff>209550</xdr:rowOff>
    </xdr:to>
    <xdr:sp macro="" textlink="">
      <xdr:nvSpPr>
        <xdr:cNvPr id="20" name="Text Box 55"/>
        <xdr:cNvSpPr txBox="1">
          <a:spLocks noChangeArrowheads="1"/>
        </xdr:cNvSpPr>
      </xdr:nvSpPr>
      <xdr:spPr bwMode="auto">
        <a:xfrm>
          <a:off x="7781925" y="1852612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113</xdr:row>
      <xdr:rowOff>28575</xdr:rowOff>
    </xdr:from>
    <xdr:to>
      <xdr:col>10</xdr:col>
      <xdr:colOff>0</xdr:colOff>
      <xdr:row>113</xdr:row>
      <xdr:rowOff>228600</xdr:rowOff>
    </xdr:to>
    <xdr:sp macro="" textlink="">
      <xdr:nvSpPr>
        <xdr:cNvPr id="21" name="Text Box 56"/>
        <xdr:cNvSpPr txBox="1">
          <a:spLocks noChangeArrowheads="1"/>
        </xdr:cNvSpPr>
      </xdr:nvSpPr>
      <xdr:spPr bwMode="auto">
        <a:xfrm>
          <a:off x="7781925" y="1876425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4</xdr:col>
      <xdr:colOff>552450</xdr:colOff>
      <xdr:row>116</xdr:row>
      <xdr:rowOff>57150</xdr:rowOff>
    </xdr:from>
    <xdr:to>
      <xdr:col>5</xdr:col>
      <xdr:colOff>47625</xdr:colOff>
      <xdr:row>117</xdr:row>
      <xdr:rowOff>247650</xdr:rowOff>
    </xdr:to>
    <xdr:sp macro="" textlink="">
      <xdr:nvSpPr>
        <xdr:cNvPr id="22" name="テキスト ボックス 21"/>
        <xdr:cNvSpPr txBox="1"/>
      </xdr:nvSpPr>
      <xdr:spPr>
        <a:xfrm>
          <a:off x="2571750" y="2703195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月</a:t>
          </a:r>
        </a:p>
      </xdr:txBody>
    </xdr:sp>
    <xdr:clientData/>
  </xdr:twoCellAnchor>
  <xdr:twoCellAnchor>
    <xdr:from>
      <xdr:col>5</xdr:col>
      <xdr:colOff>647700</xdr:colOff>
      <xdr:row>116</xdr:row>
      <xdr:rowOff>76200</xdr:rowOff>
    </xdr:from>
    <xdr:to>
      <xdr:col>6</xdr:col>
      <xdr:colOff>19050</xdr:colOff>
      <xdr:row>117</xdr:row>
      <xdr:rowOff>266700</xdr:rowOff>
    </xdr:to>
    <xdr:sp macro="" textlink="">
      <xdr:nvSpPr>
        <xdr:cNvPr id="23" name="テキスト ボックス 22"/>
        <xdr:cNvSpPr txBox="1"/>
      </xdr:nvSpPr>
      <xdr:spPr>
        <a:xfrm>
          <a:off x="3486150" y="2705100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日</a:t>
          </a:r>
          <a:endParaRPr kumimoji="1" lang="en-US" altLang="ja-JP" sz="1200">
            <a:latin typeface="ＭＳ Ｐ明朝" panose="02020600040205080304" pitchFamily="18" charset="-128"/>
            <a:ea typeface="ＭＳ Ｐ明朝" panose="02020600040205080304" pitchFamily="18" charset="-128"/>
          </a:endParaRPr>
        </a:p>
        <a:p>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5</xdr:col>
      <xdr:colOff>657225</xdr:colOff>
      <xdr:row>83</xdr:row>
      <xdr:rowOff>66675</xdr:rowOff>
    </xdr:from>
    <xdr:to>
      <xdr:col>6</xdr:col>
      <xdr:colOff>28575</xdr:colOff>
      <xdr:row>84</xdr:row>
      <xdr:rowOff>257175</xdr:rowOff>
    </xdr:to>
    <xdr:sp macro="" textlink="">
      <xdr:nvSpPr>
        <xdr:cNvPr id="27" name="テキスト ボックス 26"/>
        <xdr:cNvSpPr txBox="1"/>
      </xdr:nvSpPr>
      <xdr:spPr>
        <a:xfrm>
          <a:off x="3495675" y="19526250"/>
          <a:ext cx="314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日</a:t>
          </a:r>
          <a:endParaRPr kumimoji="1" lang="en-US" altLang="ja-JP" sz="1200">
            <a:latin typeface="ＭＳ Ｐ明朝" panose="02020600040205080304" pitchFamily="18" charset="-128"/>
            <a:ea typeface="ＭＳ Ｐ明朝" panose="02020600040205080304" pitchFamily="18" charset="-128"/>
          </a:endParaRPr>
        </a:p>
        <a:p>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13</xdr:row>
      <xdr:rowOff>0</xdr:rowOff>
    </xdr:from>
    <xdr:to>
      <xdr:col>6</xdr:col>
      <xdr:colOff>0</xdr:colOff>
      <xdr:row>13</xdr:row>
      <xdr:rowOff>0</xdr:rowOff>
    </xdr:to>
    <xdr:sp macro="" textlink="">
      <xdr:nvSpPr>
        <xdr:cNvPr id="2" name="Rectangle 8"/>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6</xdr:col>
      <xdr:colOff>0</xdr:colOff>
      <xdr:row>12</xdr:row>
      <xdr:rowOff>0</xdr:rowOff>
    </xdr:from>
    <xdr:to>
      <xdr:col>6</xdr:col>
      <xdr:colOff>0</xdr:colOff>
      <xdr:row>12</xdr:row>
      <xdr:rowOff>0</xdr:rowOff>
    </xdr:to>
    <xdr:sp macro="" textlink="">
      <xdr:nvSpPr>
        <xdr:cNvPr id="3" name="Rectangle 9"/>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6</xdr:col>
      <xdr:colOff>0</xdr:colOff>
      <xdr:row>8</xdr:row>
      <xdr:rowOff>0</xdr:rowOff>
    </xdr:from>
    <xdr:to>
      <xdr:col>6</xdr:col>
      <xdr:colOff>0</xdr:colOff>
      <xdr:row>8</xdr:row>
      <xdr:rowOff>0</xdr:rowOff>
    </xdr:to>
    <xdr:sp macro="" textlink="">
      <xdr:nvSpPr>
        <xdr:cNvPr id="4" name="Rectangle 9"/>
        <xdr:cNvSpPr>
          <a:spLocks noChangeArrowheads="1"/>
        </xdr:cNvSpPr>
      </xdr:nvSpPr>
      <xdr:spPr bwMode="auto">
        <a:xfrm>
          <a:off x="6505575" y="44481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8"/>
  <sheetViews>
    <sheetView tabSelected="1" view="pageBreakPreview" zoomScaleNormal="100" zoomScaleSheetLayoutView="100" workbookViewId="0">
      <selection activeCell="B2" sqref="B2"/>
    </sheetView>
  </sheetViews>
  <sheetFormatPr defaultRowHeight="32.25" x14ac:dyDescent="0.15"/>
  <cols>
    <col min="1" max="1" width="3" style="1" customWidth="1"/>
    <col min="2" max="2" width="9.875" style="1" customWidth="1"/>
    <col min="3" max="3" width="4.125" style="1" bestFit="1" customWidth="1"/>
    <col min="4" max="4" width="5" style="1" customWidth="1"/>
    <col min="5" max="5" width="9" style="1" customWidth="1"/>
    <col min="6" max="6" width="33.75" style="1" customWidth="1"/>
    <col min="7" max="7" width="30.625" style="1" customWidth="1"/>
    <col min="8" max="8" width="10.625" style="1" customWidth="1"/>
    <col min="9" max="9" width="22.625" style="1" customWidth="1"/>
    <col min="10" max="10" width="15.625" style="1" customWidth="1"/>
    <col min="11" max="11" width="2" style="1" customWidth="1"/>
    <col min="12" max="12" width="9" style="166"/>
    <col min="13" max="16384" width="9" style="1"/>
  </cols>
  <sheetData>
    <row r="1" spans="1:13" ht="25.5" x14ac:dyDescent="0.15">
      <c r="A1" s="338" t="s">
        <v>34</v>
      </c>
      <c r="B1" s="338"/>
      <c r="C1" s="338"/>
      <c r="D1" s="338"/>
      <c r="E1" s="338"/>
      <c r="F1" s="338"/>
      <c r="G1" s="338"/>
      <c r="H1" s="338"/>
      <c r="I1" s="338"/>
      <c r="J1" s="338"/>
      <c r="L1" s="337" t="s">
        <v>86</v>
      </c>
    </row>
    <row r="2" spans="1:13" ht="60" customHeight="1" x14ac:dyDescent="0.15">
      <c r="L2" s="337"/>
    </row>
    <row r="3" spans="1:13" s="2" customFormat="1" ht="18.75" customHeight="1" x14ac:dyDescent="0.15">
      <c r="A3" s="92" t="s">
        <v>11</v>
      </c>
      <c r="B3" s="2" t="s">
        <v>174</v>
      </c>
      <c r="F3" s="313"/>
      <c r="G3" s="326"/>
      <c r="H3" s="326"/>
      <c r="I3" s="326"/>
      <c r="J3" s="86"/>
      <c r="L3" s="337"/>
    </row>
    <row r="4" spans="1:13" s="2" customFormat="1" ht="25.5" customHeight="1" x14ac:dyDescent="0.15">
      <c r="A4" s="92"/>
      <c r="F4" s="235"/>
      <c r="G4" s="326"/>
      <c r="H4" s="326"/>
      <c r="I4" s="326"/>
      <c r="L4" s="337"/>
    </row>
    <row r="5" spans="1:13" s="2" customFormat="1" ht="18.75" customHeight="1" x14ac:dyDescent="0.15">
      <c r="A5" s="92" t="s">
        <v>22</v>
      </c>
      <c r="B5" s="85" t="s">
        <v>35</v>
      </c>
      <c r="E5" s="228" t="s">
        <v>70</v>
      </c>
      <c r="F5" s="311" t="s">
        <v>168</v>
      </c>
      <c r="G5" s="327"/>
      <c r="H5" s="327"/>
      <c r="I5" s="327"/>
      <c r="J5" s="86"/>
      <c r="L5" s="337"/>
    </row>
    <row r="6" spans="1:13" s="2" customFormat="1" ht="25.5" customHeight="1" x14ac:dyDescent="0.15">
      <c r="A6" s="92"/>
      <c r="B6" s="85"/>
      <c r="E6" s="228"/>
      <c r="F6" s="247"/>
      <c r="G6" s="328"/>
      <c r="H6" s="328"/>
      <c r="I6" s="328"/>
      <c r="J6" s="87"/>
      <c r="L6" s="337"/>
    </row>
    <row r="7" spans="1:13" s="2" customFormat="1" ht="22.5" customHeight="1" x14ac:dyDescent="0.15">
      <c r="A7" s="92"/>
      <c r="E7" s="228" t="s">
        <v>71</v>
      </c>
      <c r="F7" s="312" t="s">
        <v>169</v>
      </c>
      <c r="G7" s="329"/>
      <c r="H7" s="329"/>
      <c r="I7" s="329"/>
      <c r="J7" s="246"/>
      <c r="L7" s="337"/>
    </row>
    <row r="8" spans="1:13" s="2" customFormat="1" ht="25.5" customHeight="1" x14ac:dyDescent="0.15">
      <c r="A8" s="92"/>
      <c r="L8" s="337"/>
    </row>
    <row r="9" spans="1:13" s="2" customFormat="1" ht="18.75" customHeight="1" x14ac:dyDescent="0.15">
      <c r="A9" s="92" t="s">
        <v>23</v>
      </c>
      <c r="B9" s="314"/>
      <c r="C9" s="2" t="s">
        <v>67</v>
      </c>
      <c r="D9" s="314"/>
      <c r="E9" s="86" t="s">
        <v>68</v>
      </c>
      <c r="F9" s="88"/>
      <c r="G9" s="88"/>
      <c r="H9" s="88"/>
      <c r="I9" s="88"/>
      <c r="J9" s="89"/>
      <c r="L9" s="337"/>
    </row>
    <row r="10" spans="1:13" s="2" customFormat="1" ht="17.25" x14ac:dyDescent="0.15">
      <c r="A10" s="85"/>
      <c r="D10" s="86"/>
      <c r="E10" s="86"/>
      <c r="F10" s="89" t="s">
        <v>132</v>
      </c>
      <c r="G10" s="319"/>
      <c r="H10" s="319"/>
      <c r="I10" s="319"/>
      <c r="J10" s="228"/>
      <c r="L10" s="337"/>
      <c r="M10" s="245" t="s">
        <v>130</v>
      </c>
    </row>
    <row r="11" spans="1:13" s="2" customFormat="1" ht="18.75" customHeight="1" x14ac:dyDescent="0.15">
      <c r="A11" s="85"/>
      <c r="B11" s="314"/>
      <c r="C11" s="2" t="s">
        <v>67</v>
      </c>
      <c r="D11" s="314"/>
      <c r="E11" s="86" t="s">
        <v>69</v>
      </c>
      <c r="F11" s="88"/>
      <c r="G11" s="88"/>
      <c r="H11" s="88"/>
      <c r="I11" s="88"/>
      <c r="J11" s="89"/>
      <c r="L11" s="337"/>
      <c r="M11" s="245" t="s">
        <v>131</v>
      </c>
    </row>
    <row r="12" spans="1:13" s="2" customFormat="1" ht="18.75" customHeight="1" x14ac:dyDescent="0.15">
      <c r="A12" s="85"/>
      <c r="B12" s="320"/>
      <c r="C12" s="321"/>
      <c r="D12" s="320"/>
      <c r="E12" s="86"/>
      <c r="F12" s="88"/>
      <c r="G12" s="88"/>
      <c r="H12" s="88"/>
      <c r="I12" s="88"/>
      <c r="J12" s="319"/>
      <c r="L12" s="337"/>
      <c r="M12" s="245"/>
    </row>
    <row r="13" spans="1:13" s="2" customFormat="1" ht="18.75" customHeight="1" x14ac:dyDescent="0.15">
      <c r="A13" s="85"/>
      <c r="B13" s="320"/>
      <c r="C13" s="321"/>
      <c r="D13" s="320"/>
      <c r="E13" s="86"/>
      <c r="F13" s="88"/>
      <c r="G13" s="325"/>
      <c r="H13" s="324" t="s">
        <v>175</v>
      </c>
      <c r="I13" s="322"/>
      <c r="J13" s="1"/>
      <c r="L13" s="337"/>
      <c r="M13" s="245"/>
    </row>
    <row r="14" spans="1:13" s="2" customFormat="1" ht="18.75" customHeight="1" x14ac:dyDescent="0.15">
      <c r="A14" s="85"/>
      <c r="B14" s="320"/>
      <c r="C14" s="321"/>
      <c r="D14" s="320"/>
      <c r="E14" s="86"/>
      <c r="F14" s="88"/>
      <c r="G14" s="325"/>
      <c r="H14" s="324" t="s">
        <v>176</v>
      </c>
      <c r="I14" s="330"/>
      <c r="J14" s="1"/>
      <c r="L14" s="337"/>
      <c r="M14" s="245"/>
    </row>
    <row r="15" spans="1:13" s="2" customFormat="1" ht="18.75" customHeight="1" x14ac:dyDescent="0.15">
      <c r="A15" s="85"/>
      <c r="B15" s="320"/>
      <c r="C15" s="321"/>
      <c r="D15" s="320"/>
      <c r="E15" s="86"/>
      <c r="F15" s="88"/>
      <c r="G15" s="325"/>
      <c r="H15" s="324" t="s">
        <v>177</v>
      </c>
      <c r="I15" s="331"/>
      <c r="J15" s="1"/>
      <c r="L15" s="337"/>
      <c r="M15" s="245"/>
    </row>
    <row r="16" spans="1:13" s="2" customFormat="1" ht="18.75" customHeight="1" x14ac:dyDescent="0.15">
      <c r="A16" s="85"/>
      <c r="B16" s="320"/>
      <c r="C16" s="321"/>
      <c r="D16" s="320"/>
      <c r="E16" s="86"/>
      <c r="F16" s="88"/>
      <c r="G16" s="325"/>
      <c r="H16" s="323"/>
      <c r="I16" s="323"/>
      <c r="J16" s="1"/>
      <c r="L16" s="337"/>
      <c r="M16" s="245"/>
    </row>
    <row r="17" spans="1:13" ht="14.25" x14ac:dyDescent="0.15">
      <c r="A17" s="3"/>
      <c r="B17" s="4"/>
      <c r="C17" s="4"/>
      <c r="D17" s="4"/>
      <c r="E17" s="4"/>
      <c r="F17" s="4"/>
      <c r="G17" s="4"/>
      <c r="H17" s="4"/>
      <c r="I17" s="4"/>
      <c r="J17" s="4"/>
      <c r="L17" s="337"/>
    </row>
    <row r="18" spans="1:13" ht="25.5" x14ac:dyDescent="0.15">
      <c r="A18" s="339" t="s">
        <v>34</v>
      </c>
      <c r="B18" s="339"/>
      <c r="C18" s="339"/>
      <c r="D18" s="339"/>
      <c r="E18" s="339"/>
      <c r="F18" s="339"/>
      <c r="G18" s="339"/>
      <c r="H18" s="339"/>
      <c r="I18" s="339"/>
      <c r="J18" s="339"/>
      <c r="L18" s="337" t="s">
        <v>87</v>
      </c>
    </row>
    <row r="19" spans="1:13" ht="60" customHeight="1" x14ac:dyDescent="0.15">
      <c r="L19" s="337"/>
    </row>
    <row r="20" spans="1:13" ht="18.75" customHeight="1" x14ac:dyDescent="0.15">
      <c r="A20" s="92" t="s">
        <v>11</v>
      </c>
      <c r="B20" s="319" t="str">
        <f>$B$3</f>
        <v>　令和７年１０月１９日執行</v>
      </c>
      <c r="C20" s="2"/>
      <c r="D20" s="2"/>
      <c r="E20" s="2"/>
      <c r="F20" s="235">
        <f>F3</f>
        <v>0</v>
      </c>
      <c r="G20" s="318"/>
      <c r="H20" s="318"/>
      <c r="I20" s="318"/>
      <c r="J20" s="86"/>
      <c r="L20" s="337"/>
    </row>
    <row r="21" spans="1:13" ht="25.5" customHeight="1" x14ac:dyDescent="0.15">
      <c r="A21" s="92"/>
      <c r="B21" s="2"/>
      <c r="C21" s="2"/>
      <c r="D21" s="2"/>
      <c r="E21" s="2"/>
      <c r="F21" s="2"/>
      <c r="G21" s="2"/>
      <c r="H21" s="2"/>
      <c r="I21" s="2"/>
      <c r="J21" s="2"/>
      <c r="L21" s="337"/>
    </row>
    <row r="22" spans="1:13" ht="18.75" customHeight="1" x14ac:dyDescent="0.15">
      <c r="A22" s="92" t="s">
        <v>22</v>
      </c>
      <c r="B22" s="85" t="s">
        <v>35</v>
      </c>
      <c r="C22" s="2"/>
      <c r="D22" s="2"/>
      <c r="E22" s="228" t="s">
        <v>70</v>
      </c>
      <c r="F22" s="335" t="str">
        <f>F5</f>
        <v>佐賀市</v>
      </c>
      <c r="G22" s="335"/>
      <c r="H22" s="335"/>
      <c r="I22" s="335"/>
      <c r="J22" s="335"/>
      <c r="L22" s="337"/>
    </row>
    <row r="23" spans="1:13" ht="25.5" customHeight="1" x14ac:dyDescent="0.15">
      <c r="A23" s="92"/>
      <c r="B23" s="85"/>
      <c r="C23" s="2"/>
      <c r="D23" s="2"/>
      <c r="E23" s="228"/>
      <c r="F23" s="87"/>
      <c r="G23" s="87"/>
      <c r="H23" s="87"/>
      <c r="I23" s="87"/>
      <c r="J23" s="87"/>
      <c r="L23" s="337"/>
    </row>
    <row r="24" spans="1:13" ht="22.5" customHeight="1" x14ac:dyDescent="0.15">
      <c r="A24" s="92"/>
      <c r="B24" s="2"/>
      <c r="C24" s="2"/>
      <c r="D24" s="2"/>
      <c r="E24" s="228" t="s">
        <v>71</v>
      </c>
      <c r="F24" s="336" t="str">
        <f>F7</f>
        <v>○○　○○</v>
      </c>
      <c r="G24" s="336"/>
      <c r="H24" s="336"/>
      <c r="I24" s="336"/>
      <c r="J24" s="336"/>
      <c r="L24" s="337"/>
    </row>
    <row r="25" spans="1:13" ht="25.5" customHeight="1" x14ac:dyDescent="0.15">
      <c r="A25" s="92"/>
      <c r="B25" s="2"/>
      <c r="C25" s="2"/>
      <c r="D25" s="2"/>
      <c r="E25" s="2"/>
      <c r="F25" s="2"/>
      <c r="G25" s="2"/>
      <c r="H25" s="2"/>
      <c r="I25" s="2"/>
      <c r="J25" s="2"/>
      <c r="L25" s="337"/>
    </row>
    <row r="26" spans="1:13" ht="18.75" customHeight="1" x14ac:dyDescent="0.15">
      <c r="A26" s="92" t="s">
        <v>23</v>
      </c>
      <c r="B26" s="88">
        <f>$B$9</f>
        <v>0</v>
      </c>
      <c r="C26" s="2" t="s">
        <v>27</v>
      </c>
      <c r="D26" s="88">
        <f>$D$9</f>
        <v>0</v>
      </c>
      <c r="E26" s="86" t="s">
        <v>68</v>
      </c>
      <c r="F26" s="88"/>
      <c r="G26" s="88"/>
      <c r="H26" s="88"/>
      <c r="I26" s="88"/>
      <c r="J26" s="89"/>
      <c r="L26" s="337"/>
    </row>
    <row r="27" spans="1:13" ht="17.25" x14ac:dyDescent="0.15">
      <c r="A27" s="85"/>
      <c r="B27" s="88"/>
      <c r="C27" s="2"/>
      <c r="D27" s="86"/>
      <c r="E27" s="86"/>
      <c r="F27" s="89" t="s">
        <v>135</v>
      </c>
      <c r="G27" s="319"/>
      <c r="H27" s="319"/>
      <c r="I27" s="319"/>
      <c r="J27" s="228"/>
      <c r="L27" s="337"/>
    </row>
    <row r="28" spans="1:13" ht="18.75" customHeight="1" x14ac:dyDescent="0.15">
      <c r="A28" s="85"/>
      <c r="B28" s="314"/>
      <c r="C28" s="2" t="s">
        <v>27</v>
      </c>
      <c r="D28" s="314"/>
      <c r="E28" s="86" t="s">
        <v>69</v>
      </c>
      <c r="F28" s="88"/>
      <c r="G28" s="88"/>
      <c r="H28" s="88"/>
      <c r="I28" s="88"/>
      <c r="J28" s="89"/>
      <c r="L28" s="337"/>
    </row>
    <row r="29" spans="1:13" s="2" customFormat="1" ht="18.75" customHeight="1" x14ac:dyDescent="0.15">
      <c r="A29" s="85"/>
      <c r="B29" s="320"/>
      <c r="C29" s="321"/>
      <c r="D29" s="320"/>
      <c r="E29" s="86"/>
      <c r="F29" s="88"/>
      <c r="G29" s="88"/>
      <c r="H29" s="88"/>
      <c r="I29" s="88"/>
      <c r="J29" s="319"/>
      <c r="L29" s="337"/>
      <c r="M29" s="245"/>
    </row>
    <row r="30" spans="1:13" s="2" customFormat="1" ht="18.75" customHeight="1" x14ac:dyDescent="0.15">
      <c r="A30" s="85"/>
      <c r="B30" s="320"/>
      <c r="C30" s="321"/>
      <c r="D30" s="320"/>
      <c r="E30" s="86"/>
      <c r="F30" s="88"/>
      <c r="G30" s="325"/>
      <c r="H30" s="324" t="s">
        <v>175</v>
      </c>
      <c r="I30" s="322"/>
      <c r="J30" s="1"/>
      <c r="L30" s="337"/>
      <c r="M30" s="245"/>
    </row>
    <row r="31" spans="1:13" s="2" customFormat="1" ht="18.75" customHeight="1" x14ac:dyDescent="0.15">
      <c r="A31" s="85"/>
      <c r="B31" s="320"/>
      <c r="C31" s="321"/>
      <c r="D31" s="320"/>
      <c r="E31" s="86"/>
      <c r="F31" s="88"/>
      <c r="G31" s="325"/>
      <c r="H31" s="324" t="s">
        <v>176</v>
      </c>
      <c r="I31" s="334">
        <f>I14</f>
        <v>0</v>
      </c>
      <c r="J31" s="1"/>
      <c r="L31" s="337"/>
      <c r="M31" s="245"/>
    </row>
    <row r="32" spans="1:13" s="2" customFormat="1" ht="18.75" customHeight="1" x14ac:dyDescent="0.15">
      <c r="A32" s="85"/>
      <c r="B32" s="320"/>
      <c r="C32" s="321"/>
      <c r="D32" s="320"/>
      <c r="E32" s="86"/>
      <c r="F32" s="88"/>
      <c r="G32" s="325"/>
      <c r="H32" s="324" t="s">
        <v>177</v>
      </c>
      <c r="I32" s="334">
        <f>I15</f>
        <v>0</v>
      </c>
      <c r="J32" s="1"/>
      <c r="L32" s="337"/>
      <c r="M32" s="245"/>
    </row>
    <row r="33" spans="1:13" s="2" customFormat="1" ht="18.75" customHeight="1" x14ac:dyDescent="0.15">
      <c r="A33" s="85"/>
      <c r="B33" s="320"/>
      <c r="C33" s="321"/>
      <c r="D33" s="320"/>
      <c r="E33" s="86"/>
      <c r="F33" s="88"/>
      <c r="G33" s="325"/>
      <c r="H33" s="323"/>
      <c r="I33" s="323"/>
      <c r="J33" s="1"/>
      <c r="L33" s="337"/>
      <c r="M33" s="245"/>
    </row>
    <row r="34" spans="1:13" ht="14.25" x14ac:dyDescent="0.15">
      <c r="A34" s="3"/>
      <c r="B34" s="4"/>
      <c r="C34" s="4"/>
      <c r="D34" s="4"/>
      <c r="E34" s="4"/>
      <c r="F34" s="4"/>
      <c r="G34" s="4"/>
      <c r="H34" s="4"/>
      <c r="I34" s="4"/>
      <c r="J34" s="4"/>
      <c r="L34" s="337"/>
    </row>
    <row r="35" spans="1:13" ht="24" customHeight="1" x14ac:dyDescent="0.15">
      <c r="A35" s="339" t="s">
        <v>34</v>
      </c>
      <c r="B35" s="339"/>
      <c r="C35" s="339"/>
      <c r="D35" s="339"/>
      <c r="E35" s="339"/>
      <c r="F35" s="339"/>
      <c r="G35" s="339"/>
      <c r="H35" s="339"/>
      <c r="I35" s="339"/>
      <c r="J35" s="339"/>
      <c r="L35" s="337" t="s">
        <v>88</v>
      </c>
    </row>
    <row r="36" spans="1:13" ht="60" customHeight="1" x14ac:dyDescent="0.15">
      <c r="L36" s="337"/>
    </row>
    <row r="37" spans="1:13" ht="18.75" customHeight="1" x14ac:dyDescent="0.15">
      <c r="A37" s="92" t="s">
        <v>11</v>
      </c>
      <c r="B37" s="319" t="str">
        <f>$B$3</f>
        <v>　令和７年１０月１９日執行</v>
      </c>
      <c r="C37" s="2"/>
      <c r="D37" s="2"/>
      <c r="E37" s="2"/>
      <c r="F37" s="250">
        <f>F3</f>
        <v>0</v>
      </c>
      <c r="G37" s="318"/>
      <c r="H37" s="318"/>
      <c r="I37" s="318"/>
      <c r="J37" s="86"/>
      <c r="L37" s="337"/>
    </row>
    <row r="38" spans="1:13" ht="25.5" customHeight="1" x14ac:dyDescent="0.15">
      <c r="A38" s="92"/>
      <c r="B38" s="2"/>
      <c r="C38" s="2"/>
      <c r="D38" s="2"/>
      <c r="E38" s="2"/>
      <c r="F38" s="2"/>
      <c r="G38" s="2"/>
      <c r="H38" s="2"/>
      <c r="I38" s="2"/>
      <c r="J38" s="2"/>
      <c r="L38" s="337"/>
    </row>
    <row r="39" spans="1:13" ht="18.75" customHeight="1" x14ac:dyDescent="0.15">
      <c r="A39" s="92" t="s">
        <v>22</v>
      </c>
      <c r="B39" s="85" t="s">
        <v>35</v>
      </c>
      <c r="C39" s="2"/>
      <c r="D39" s="2"/>
      <c r="E39" s="228" t="s">
        <v>70</v>
      </c>
      <c r="F39" s="335" t="str">
        <f>F22</f>
        <v>佐賀市</v>
      </c>
      <c r="G39" s="335"/>
      <c r="H39" s="335"/>
      <c r="I39" s="335"/>
      <c r="J39" s="335"/>
      <c r="L39" s="337"/>
    </row>
    <row r="40" spans="1:13" ht="25.5" customHeight="1" x14ac:dyDescent="0.15">
      <c r="A40" s="92"/>
      <c r="B40" s="85"/>
      <c r="C40" s="2"/>
      <c r="D40" s="2"/>
      <c r="E40" s="228"/>
      <c r="F40" s="87"/>
      <c r="G40" s="87"/>
      <c r="H40" s="87"/>
      <c r="I40" s="87"/>
      <c r="J40" s="87"/>
      <c r="L40" s="337"/>
    </row>
    <row r="41" spans="1:13" ht="22.5" customHeight="1" x14ac:dyDescent="0.15">
      <c r="A41" s="92"/>
      <c r="B41" s="2"/>
      <c r="C41" s="2"/>
      <c r="D41" s="2"/>
      <c r="E41" s="228" t="s">
        <v>71</v>
      </c>
      <c r="F41" s="336" t="str">
        <f>F24</f>
        <v>○○　○○</v>
      </c>
      <c r="G41" s="336"/>
      <c r="H41" s="336"/>
      <c r="I41" s="336"/>
      <c r="J41" s="336"/>
      <c r="L41" s="337"/>
    </row>
    <row r="42" spans="1:13" ht="25.5" customHeight="1" x14ac:dyDescent="0.15">
      <c r="A42" s="92"/>
      <c r="B42" s="2"/>
      <c r="C42" s="2"/>
      <c r="D42" s="2"/>
      <c r="E42" s="2"/>
      <c r="F42" s="2"/>
      <c r="G42" s="2"/>
      <c r="H42" s="2"/>
      <c r="I42" s="2"/>
      <c r="J42" s="2"/>
      <c r="L42" s="337"/>
    </row>
    <row r="43" spans="1:13" ht="18.75" customHeight="1" x14ac:dyDescent="0.15">
      <c r="A43" s="92" t="s">
        <v>23</v>
      </c>
      <c r="B43" s="88">
        <f>$B$9</f>
        <v>0</v>
      </c>
      <c r="C43" s="2" t="s">
        <v>27</v>
      </c>
      <c r="D43" s="88">
        <f>$D$9</f>
        <v>0</v>
      </c>
      <c r="E43" s="86" t="s">
        <v>68</v>
      </c>
      <c r="F43" s="88"/>
      <c r="G43" s="88"/>
      <c r="H43" s="88"/>
      <c r="I43" s="88"/>
      <c r="J43" s="89"/>
      <c r="L43" s="337"/>
    </row>
    <row r="44" spans="1:13" ht="17.25" customHeight="1" x14ac:dyDescent="0.15">
      <c r="A44" s="85"/>
      <c r="B44" s="2"/>
      <c r="C44" s="2"/>
      <c r="D44" s="86"/>
      <c r="E44" s="86"/>
      <c r="F44" s="89" t="s">
        <v>134</v>
      </c>
      <c r="G44" s="319"/>
      <c r="H44" s="319"/>
      <c r="I44" s="319"/>
      <c r="J44" s="228"/>
      <c r="L44" s="337"/>
    </row>
    <row r="45" spans="1:13" ht="18.75" customHeight="1" x14ac:dyDescent="0.15">
      <c r="A45" s="85"/>
      <c r="B45" s="314"/>
      <c r="C45" s="2" t="s">
        <v>27</v>
      </c>
      <c r="D45" s="314"/>
      <c r="E45" s="86" t="s">
        <v>69</v>
      </c>
      <c r="F45" s="88"/>
      <c r="G45" s="88"/>
      <c r="H45" s="88"/>
      <c r="I45" s="88"/>
      <c r="J45" s="89"/>
      <c r="L45" s="337"/>
    </row>
    <row r="46" spans="1:13" s="2" customFormat="1" ht="18.75" customHeight="1" x14ac:dyDescent="0.15">
      <c r="A46" s="85"/>
      <c r="B46" s="320"/>
      <c r="C46" s="321"/>
      <c r="D46" s="320"/>
      <c r="E46" s="86"/>
      <c r="F46" s="88"/>
      <c r="G46" s="88"/>
      <c r="H46" s="88"/>
      <c r="I46" s="88"/>
      <c r="J46" s="319"/>
      <c r="L46" s="337"/>
      <c r="M46" s="245"/>
    </row>
    <row r="47" spans="1:13" s="2" customFormat="1" ht="18.75" customHeight="1" x14ac:dyDescent="0.15">
      <c r="A47" s="85"/>
      <c r="B47" s="320"/>
      <c r="C47" s="321"/>
      <c r="D47" s="320"/>
      <c r="E47" s="86"/>
      <c r="F47" s="88"/>
      <c r="G47" s="325"/>
      <c r="H47" s="324" t="s">
        <v>175</v>
      </c>
      <c r="I47" s="322"/>
      <c r="J47" s="1"/>
      <c r="L47" s="337"/>
      <c r="M47" s="245"/>
    </row>
    <row r="48" spans="1:13" s="2" customFormat="1" ht="18.75" customHeight="1" x14ac:dyDescent="0.15">
      <c r="A48" s="85"/>
      <c r="B48" s="320"/>
      <c r="C48" s="321"/>
      <c r="D48" s="320"/>
      <c r="E48" s="86"/>
      <c r="F48" s="88"/>
      <c r="G48" s="325"/>
      <c r="H48" s="324" t="s">
        <v>176</v>
      </c>
      <c r="I48" s="334">
        <f>I14</f>
        <v>0</v>
      </c>
      <c r="J48" s="1"/>
      <c r="L48" s="337"/>
      <c r="M48" s="245"/>
    </row>
    <row r="49" spans="1:13" s="2" customFormat="1" ht="18.75" customHeight="1" x14ac:dyDescent="0.15">
      <c r="A49" s="85"/>
      <c r="B49" s="320"/>
      <c r="C49" s="321"/>
      <c r="D49" s="320"/>
      <c r="E49" s="86"/>
      <c r="F49" s="88"/>
      <c r="G49" s="325"/>
      <c r="H49" s="324" t="s">
        <v>177</v>
      </c>
      <c r="I49" s="334">
        <f>I15</f>
        <v>0</v>
      </c>
      <c r="J49" s="1"/>
      <c r="L49" s="337"/>
      <c r="M49" s="245"/>
    </row>
    <row r="50" spans="1:13" s="2" customFormat="1" ht="18.75" customHeight="1" x14ac:dyDescent="0.15">
      <c r="A50" s="85"/>
      <c r="B50" s="320"/>
      <c r="C50" s="321"/>
      <c r="D50" s="320"/>
      <c r="E50" s="86"/>
      <c r="F50" s="88"/>
      <c r="G50" s="325"/>
      <c r="H50" s="323"/>
      <c r="I50" s="323"/>
      <c r="J50" s="1"/>
      <c r="L50" s="337"/>
      <c r="M50" s="245"/>
    </row>
    <row r="51" spans="1:13" ht="17.25" customHeight="1" x14ac:dyDescent="0.15">
      <c r="A51" s="3"/>
      <c r="B51" s="4"/>
      <c r="C51" s="4"/>
      <c r="D51" s="4"/>
      <c r="E51" s="4"/>
      <c r="F51" s="4"/>
      <c r="G51" s="4"/>
      <c r="H51" s="4"/>
      <c r="I51" s="4"/>
      <c r="J51" s="4"/>
      <c r="L51" s="337"/>
    </row>
    <row r="52" spans="1:13" ht="25.5" x14ac:dyDescent="0.15">
      <c r="A52" s="339" t="s">
        <v>34</v>
      </c>
      <c r="B52" s="339"/>
      <c r="C52" s="339"/>
      <c r="D52" s="339"/>
      <c r="E52" s="339"/>
      <c r="F52" s="339"/>
      <c r="G52" s="339"/>
      <c r="H52" s="339"/>
      <c r="I52" s="339"/>
      <c r="J52" s="339"/>
      <c r="L52" s="337" t="s">
        <v>89</v>
      </c>
    </row>
    <row r="53" spans="1:13" ht="60" customHeight="1" x14ac:dyDescent="0.15">
      <c r="L53" s="337"/>
    </row>
    <row r="54" spans="1:13" ht="18.75" customHeight="1" x14ac:dyDescent="0.15">
      <c r="A54" s="92" t="s">
        <v>11</v>
      </c>
      <c r="B54" s="319" t="str">
        <f>$B$3</f>
        <v>　令和７年１０月１９日執行</v>
      </c>
      <c r="C54" s="2"/>
      <c r="D54" s="2"/>
      <c r="E54" s="2"/>
      <c r="F54" s="250">
        <f>F3</f>
        <v>0</v>
      </c>
      <c r="G54" s="318"/>
      <c r="H54" s="318"/>
      <c r="I54" s="318"/>
      <c r="J54" s="86"/>
      <c r="L54" s="337"/>
    </row>
    <row r="55" spans="1:13" ht="25.5" customHeight="1" x14ac:dyDescent="0.15">
      <c r="A55" s="92"/>
      <c r="B55" s="2"/>
      <c r="C55" s="2"/>
      <c r="D55" s="2"/>
      <c r="E55" s="2"/>
      <c r="F55" s="2"/>
      <c r="G55" s="2"/>
      <c r="H55" s="2"/>
      <c r="I55" s="2"/>
      <c r="J55" s="2"/>
      <c r="L55" s="337"/>
    </row>
    <row r="56" spans="1:13" ht="18.75" customHeight="1" x14ac:dyDescent="0.15">
      <c r="A56" s="92" t="s">
        <v>22</v>
      </c>
      <c r="B56" s="85" t="s">
        <v>35</v>
      </c>
      <c r="C56" s="2"/>
      <c r="D56" s="2"/>
      <c r="E56" s="228" t="s">
        <v>70</v>
      </c>
      <c r="F56" s="335" t="str">
        <f>F39</f>
        <v>佐賀市</v>
      </c>
      <c r="G56" s="335"/>
      <c r="H56" s="335"/>
      <c r="I56" s="335"/>
      <c r="J56" s="335"/>
      <c r="L56" s="337"/>
    </row>
    <row r="57" spans="1:13" ht="25.5" customHeight="1" x14ac:dyDescent="0.15">
      <c r="A57" s="92"/>
      <c r="B57" s="85"/>
      <c r="C57" s="2"/>
      <c r="D57" s="2"/>
      <c r="E57" s="228"/>
      <c r="F57" s="87"/>
      <c r="G57" s="87"/>
      <c r="H57" s="87"/>
      <c r="I57" s="87"/>
      <c r="J57" s="87"/>
      <c r="L57" s="337"/>
    </row>
    <row r="58" spans="1:13" ht="22.5" customHeight="1" x14ac:dyDescent="0.15">
      <c r="A58" s="92"/>
      <c r="B58" s="2"/>
      <c r="C58" s="2"/>
      <c r="D58" s="2"/>
      <c r="E58" s="228" t="s">
        <v>71</v>
      </c>
      <c r="F58" s="336" t="str">
        <f>F41</f>
        <v>○○　○○</v>
      </c>
      <c r="G58" s="336"/>
      <c r="H58" s="336"/>
      <c r="I58" s="336"/>
      <c r="J58" s="336"/>
      <c r="L58" s="337"/>
    </row>
    <row r="59" spans="1:13" ht="25.5" customHeight="1" x14ac:dyDescent="0.15">
      <c r="A59" s="92"/>
      <c r="B59" s="2"/>
      <c r="C59" s="2"/>
      <c r="D59" s="2"/>
      <c r="E59" s="2"/>
      <c r="F59" s="2"/>
      <c r="G59" s="2"/>
      <c r="H59" s="2"/>
      <c r="I59" s="2"/>
      <c r="J59" s="2"/>
      <c r="L59" s="337"/>
    </row>
    <row r="60" spans="1:13" ht="18.75" customHeight="1" x14ac:dyDescent="0.15">
      <c r="A60" s="92" t="s">
        <v>23</v>
      </c>
      <c r="B60" s="88">
        <f>$B$9</f>
        <v>0</v>
      </c>
      <c r="C60" s="2" t="s">
        <v>27</v>
      </c>
      <c r="D60" s="88">
        <f>$D$9</f>
        <v>0</v>
      </c>
      <c r="E60" s="86" t="s">
        <v>68</v>
      </c>
      <c r="F60" s="88"/>
      <c r="G60" s="88"/>
      <c r="H60" s="88"/>
      <c r="I60" s="88"/>
      <c r="J60" s="89"/>
      <c r="L60" s="337"/>
    </row>
    <row r="61" spans="1:13" ht="17.25" x14ac:dyDescent="0.15">
      <c r="A61" s="85"/>
      <c r="B61" s="2"/>
      <c r="C61" s="2"/>
      <c r="D61" s="86"/>
      <c r="E61" s="86"/>
      <c r="F61" s="89" t="s">
        <v>133</v>
      </c>
      <c r="G61" s="319"/>
      <c r="H61" s="319"/>
      <c r="I61" s="319"/>
      <c r="J61" s="228"/>
      <c r="L61" s="337"/>
    </row>
    <row r="62" spans="1:13" ht="18.75" customHeight="1" x14ac:dyDescent="0.15">
      <c r="A62" s="85"/>
      <c r="B62" s="314"/>
      <c r="C62" s="2" t="s">
        <v>27</v>
      </c>
      <c r="D62" s="314"/>
      <c r="E62" s="86" t="s">
        <v>69</v>
      </c>
      <c r="F62" s="88"/>
      <c r="G62" s="88"/>
      <c r="H62" s="88"/>
      <c r="I62" s="88"/>
      <c r="J62" s="89"/>
      <c r="L62" s="337"/>
    </row>
    <row r="63" spans="1:13" s="2" customFormat="1" ht="18.75" customHeight="1" x14ac:dyDescent="0.15">
      <c r="A63" s="85"/>
      <c r="B63" s="320"/>
      <c r="C63" s="321"/>
      <c r="D63" s="320"/>
      <c r="E63" s="86"/>
      <c r="F63" s="88"/>
      <c r="G63" s="88"/>
      <c r="H63" s="88"/>
      <c r="I63" s="88"/>
      <c r="J63" s="319"/>
      <c r="L63" s="337"/>
      <c r="M63" s="245"/>
    </row>
    <row r="64" spans="1:13" s="2" customFormat="1" ht="18.75" customHeight="1" x14ac:dyDescent="0.15">
      <c r="A64" s="85"/>
      <c r="B64" s="320"/>
      <c r="C64" s="321"/>
      <c r="D64" s="320"/>
      <c r="E64" s="86"/>
      <c r="F64" s="88"/>
      <c r="G64" s="325"/>
      <c r="H64" s="324" t="s">
        <v>175</v>
      </c>
      <c r="I64" s="322"/>
      <c r="J64" s="1"/>
      <c r="L64" s="337"/>
      <c r="M64" s="245"/>
    </row>
    <row r="65" spans="1:13" s="2" customFormat="1" ht="18.75" customHeight="1" x14ac:dyDescent="0.15">
      <c r="A65" s="85"/>
      <c r="B65" s="320"/>
      <c r="C65" s="321"/>
      <c r="D65" s="320"/>
      <c r="E65" s="86"/>
      <c r="F65" s="88"/>
      <c r="G65" s="325"/>
      <c r="H65" s="324" t="s">
        <v>176</v>
      </c>
      <c r="I65" s="334">
        <f>I14</f>
        <v>0</v>
      </c>
      <c r="J65" s="1"/>
      <c r="L65" s="337"/>
      <c r="M65" s="245"/>
    </row>
    <row r="66" spans="1:13" s="2" customFormat="1" ht="18.75" customHeight="1" x14ac:dyDescent="0.15">
      <c r="A66" s="85"/>
      <c r="B66" s="320"/>
      <c r="C66" s="321"/>
      <c r="D66" s="320"/>
      <c r="E66" s="86"/>
      <c r="F66" s="88"/>
      <c r="G66" s="325"/>
      <c r="H66" s="324" t="s">
        <v>177</v>
      </c>
      <c r="I66" s="334">
        <f>I15</f>
        <v>0</v>
      </c>
      <c r="J66" s="1"/>
      <c r="L66" s="337"/>
      <c r="M66" s="245"/>
    </row>
    <row r="67" spans="1:13" s="2" customFormat="1" ht="18.75" customHeight="1" x14ac:dyDescent="0.15">
      <c r="A67" s="85"/>
      <c r="B67" s="320"/>
      <c r="C67" s="321"/>
      <c r="D67" s="320"/>
      <c r="E67" s="86"/>
      <c r="F67" s="88"/>
      <c r="G67" s="325"/>
      <c r="H67" s="323"/>
      <c r="I67" s="323"/>
      <c r="J67" s="1"/>
      <c r="L67" s="337"/>
      <c r="M67" s="245"/>
    </row>
    <row r="68" spans="1:13" ht="14.25" x14ac:dyDescent="0.15">
      <c r="A68" s="3"/>
      <c r="B68" s="4"/>
      <c r="C68" s="4"/>
      <c r="D68" s="4"/>
      <c r="E68" s="4"/>
      <c r="F68" s="4"/>
      <c r="G68" s="4"/>
      <c r="H68" s="4"/>
      <c r="I68" s="4"/>
      <c r="J68" s="4"/>
      <c r="L68" s="337"/>
    </row>
  </sheetData>
  <sheetProtection selectLockedCells="1" selectUnlockedCells="1"/>
  <mergeCells count="14">
    <mergeCell ref="A52:J52"/>
    <mergeCell ref="F56:J56"/>
    <mergeCell ref="F58:J58"/>
    <mergeCell ref="L52:L68"/>
    <mergeCell ref="A35:J35"/>
    <mergeCell ref="F39:J39"/>
    <mergeCell ref="F41:J41"/>
    <mergeCell ref="L35:L51"/>
    <mergeCell ref="F22:J22"/>
    <mergeCell ref="F24:J24"/>
    <mergeCell ref="L1:L17"/>
    <mergeCell ref="L18:L34"/>
    <mergeCell ref="A1:J1"/>
    <mergeCell ref="A18:J18"/>
  </mergeCells>
  <phoneticPr fontId="2"/>
  <dataValidations count="1">
    <dataValidation type="list" allowBlank="1" showInputMessage="1" showErrorMessage="1" sqref="F3:I3">
      <formula1>$M$10:$M$11</formula1>
    </dataValidation>
  </dataValidations>
  <pageMargins left="1.3779527559055118" right="0.78740157480314965" top="1.3385826771653544" bottom="0.31496062992125984" header="0.31496062992125984" footer="0.31496062992125984"/>
  <pageSetup paperSize="9" scale="85" fitToHeight="0" orientation="landscape" r:id="rId1"/>
  <rowBreaks count="3" manualBreakCount="3">
    <brk id="17" max="14" man="1"/>
    <brk id="34" max="14" man="1"/>
    <brk id="51" max="14" man="1"/>
  </rowBreaks>
  <ignoredErrors>
    <ignoredError sqref="A54:A60 A37:A43 A20:A26 A3:A9" numberStoredAsText="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47" t="s">
        <v>12</v>
      </c>
      <c r="B1" s="3" t="s">
        <v>83</v>
      </c>
      <c r="C1" s="4"/>
      <c r="D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66</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99"/>
      <c r="B4" s="400"/>
      <c r="C4" s="120"/>
      <c r="D4" s="162" t="s">
        <v>16</v>
      </c>
      <c r="E4" s="233"/>
      <c r="F4" s="115"/>
      <c r="G4" s="116"/>
      <c r="H4" s="117"/>
      <c r="I4" s="117"/>
      <c r="J4" s="116"/>
      <c r="K4" s="121"/>
      <c r="M4" s="386"/>
    </row>
    <row r="5" spans="1:13" ht="22.5" customHeight="1" x14ac:dyDescent="0.15">
      <c r="A5" s="372"/>
      <c r="B5" s="373"/>
      <c r="C5" s="10"/>
      <c r="D5" s="13"/>
      <c r="E5" s="154"/>
      <c r="F5" s="30"/>
      <c r="G5" s="27"/>
      <c r="H5" s="28"/>
      <c r="I5" s="28"/>
      <c r="J5" s="31"/>
      <c r="K5" s="32"/>
      <c r="M5" s="386"/>
    </row>
    <row r="6" spans="1:13" ht="22.5" customHeight="1" x14ac:dyDescent="0.15">
      <c r="A6" s="372"/>
      <c r="B6" s="373"/>
      <c r="C6" s="9"/>
      <c r="D6" s="13"/>
      <c r="E6" s="154"/>
      <c r="F6" s="26"/>
      <c r="G6" s="27"/>
      <c r="H6" s="28"/>
      <c r="I6" s="28"/>
      <c r="J6" s="31"/>
      <c r="K6" s="32"/>
      <c r="M6" s="386"/>
    </row>
    <row r="7" spans="1:13" ht="22.5" customHeight="1" x14ac:dyDescent="0.15">
      <c r="A7" s="372"/>
      <c r="B7" s="373"/>
      <c r="C7" s="9"/>
      <c r="D7" s="13"/>
      <c r="E7" s="154"/>
      <c r="F7" s="30"/>
      <c r="G7" s="27"/>
      <c r="H7" s="28"/>
      <c r="I7" s="28"/>
      <c r="J7" s="31"/>
      <c r="K7" s="32"/>
      <c r="M7" s="386"/>
    </row>
    <row r="8" spans="1:13" ht="22.5" customHeight="1" x14ac:dyDescent="0.15">
      <c r="A8" s="372"/>
      <c r="B8" s="373"/>
      <c r="C8" s="9"/>
      <c r="D8" s="55"/>
      <c r="E8" s="154"/>
      <c r="F8" s="59"/>
      <c r="G8" s="27"/>
      <c r="H8" s="28"/>
      <c r="I8" s="28"/>
      <c r="J8" s="31"/>
      <c r="K8" s="32"/>
      <c r="M8" s="386"/>
    </row>
    <row r="9" spans="1:13" ht="22.5" customHeight="1" x14ac:dyDescent="0.15">
      <c r="A9" s="372"/>
      <c r="B9" s="373"/>
      <c r="C9" s="9"/>
      <c r="D9" s="55"/>
      <c r="E9" s="154"/>
      <c r="F9" s="59"/>
      <c r="G9" s="27"/>
      <c r="H9" s="28"/>
      <c r="I9" s="28"/>
      <c r="J9" s="31"/>
      <c r="K9" s="32"/>
      <c r="M9" s="386"/>
    </row>
    <row r="10" spans="1:13" ht="22.5" customHeight="1" x14ac:dyDescent="0.15">
      <c r="A10" s="372"/>
      <c r="B10" s="373"/>
      <c r="C10" s="9"/>
      <c r="D10" s="55"/>
      <c r="E10" s="154"/>
      <c r="F10" s="59"/>
      <c r="G10" s="27"/>
      <c r="H10" s="28"/>
      <c r="I10" s="28"/>
      <c r="J10" s="31"/>
      <c r="K10" s="32"/>
      <c r="M10" s="386"/>
    </row>
    <row r="11" spans="1:13" ht="22.5" customHeight="1" x14ac:dyDescent="0.15">
      <c r="A11" s="372"/>
      <c r="B11" s="373"/>
      <c r="C11" s="9"/>
      <c r="D11" s="55"/>
      <c r="E11" s="154"/>
      <c r="F11" s="59"/>
      <c r="G11" s="27"/>
      <c r="H11" s="28"/>
      <c r="I11" s="28"/>
      <c r="J11" s="31"/>
      <c r="K11" s="32"/>
      <c r="M11" s="386"/>
    </row>
    <row r="12" spans="1:13" ht="22.5" customHeight="1" x14ac:dyDescent="0.15">
      <c r="A12" s="372"/>
      <c r="B12" s="373"/>
      <c r="C12" s="9"/>
      <c r="D12" s="55"/>
      <c r="E12" s="154"/>
      <c r="F12" s="59"/>
      <c r="G12" s="27"/>
      <c r="H12" s="28"/>
      <c r="I12" s="28"/>
      <c r="J12" s="31"/>
      <c r="K12" s="32"/>
      <c r="M12" s="386"/>
    </row>
    <row r="13" spans="1:13" ht="22.5" customHeight="1" x14ac:dyDescent="0.15">
      <c r="A13" s="372"/>
      <c r="B13" s="373"/>
      <c r="C13" s="9"/>
      <c r="D13" s="13"/>
      <c r="E13" s="154"/>
      <c r="F13" s="31"/>
      <c r="G13" s="27"/>
      <c r="H13" s="28"/>
      <c r="I13" s="28"/>
      <c r="J13" s="31"/>
      <c r="K13" s="32"/>
    </row>
    <row r="14" spans="1:13" ht="22.5" customHeight="1" x14ac:dyDescent="0.15">
      <c r="A14" s="372"/>
      <c r="B14" s="373"/>
      <c r="C14" s="9"/>
      <c r="D14" s="13"/>
      <c r="E14" s="154"/>
      <c r="F14" s="31"/>
      <c r="G14" s="27"/>
      <c r="H14" s="28"/>
      <c r="I14" s="28"/>
      <c r="J14" s="31"/>
      <c r="K14" s="32"/>
    </row>
    <row r="15" spans="1:13" ht="22.5" customHeight="1" x14ac:dyDescent="0.15">
      <c r="A15" s="372"/>
      <c r="B15" s="373"/>
      <c r="C15" s="9"/>
      <c r="D15" s="13"/>
      <c r="E15" s="154"/>
      <c r="F15" s="31"/>
      <c r="G15" s="27"/>
      <c r="H15" s="28"/>
      <c r="I15" s="28"/>
      <c r="J15" s="31"/>
      <c r="K15" s="32"/>
    </row>
    <row r="16" spans="1:13" ht="22.5" customHeight="1" x14ac:dyDescent="0.15">
      <c r="A16" s="372"/>
      <c r="B16" s="373"/>
      <c r="C16" s="9"/>
      <c r="D16" s="13"/>
      <c r="E16" s="154"/>
      <c r="F16" s="31"/>
      <c r="G16" s="27"/>
      <c r="H16" s="28"/>
      <c r="I16" s="28"/>
      <c r="J16" s="31"/>
      <c r="K16" s="32"/>
    </row>
    <row r="17" spans="1:14" ht="22.5" customHeight="1" x14ac:dyDescent="0.15">
      <c r="A17" s="372"/>
      <c r="B17" s="373"/>
      <c r="C17" s="9"/>
      <c r="D17" s="13"/>
      <c r="E17" s="154"/>
      <c r="F17" s="31"/>
      <c r="G17" s="27"/>
      <c r="H17" s="28"/>
      <c r="I17" s="28"/>
      <c r="J17" s="31"/>
      <c r="K17" s="32"/>
    </row>
    <row r="18" spans="1:14" ht="22.5" customHeight="1" x14ac:dyDescent="0.15">
      <c r="A18" s="372"/>
      <c r="B18" s="373"/>
      <c r="C18" s="9"/>
      <c r="D18" s="13"/>
      <c r="E18" s="154"/>
      <c r="F18" s="28"/>
      <c r="G18" s="27"/>
      <c r="H18" s="28"/>
      <c r="I18" s="28"/>
      <c r="J18" s="31"/>
      <c r="K18" s="32"/>
    </row>
    <row r="19" spans="1:14" ht="22.5" customHeight="1" x14ac:dyDescent="0.15">
      <c r="A19" s="372"/>
      <c r="B19" s="373"/>
      <c r="C19" s="9"/>
      <c r="D19" s="13"/>
      <c r="E19" s="154"/>
      <c r="F19" s="31"/>
      <c r="G19" s="27"/>
      <c r="H19" s="28"/>
      <c r="I19" s="28"/>
      <c r="J19" s="31"/>
      <c r="K19" s="32"/>
    </row>
    <row r="20" spans="1:14" ht="22.5" customHeight="1" x14ac:dyDescent="0.15">
      <c r="A20" s="372"/>
      <c r="B20" s="373"/>
      <c r="C20" s="9"/>
      <c r="D20" s="13"/>
      <c r="E20" s="154"/>
      <c r="F20" s="28"/>
      <c r="G20" s="27"/>
      <c r="H20" s="28"/>
      <c r="I20" s="28"/>
      <c r="J20" s="31"/>
      <c r="K20" s="32"/>
    </row>
    <row r="21" spans="1:14" ht="22.5" customHeight="1" x14ac:dyDescent="0.15">
      <c r="A21" s="372"/>
      <c r="B21" s="373"/>
      <c r="C21" s="9"/>
      <c r="D21" s="13"/>
      <c r="E21" s="154"/>
      <c r="F21" s="30"/>
      <c r="G21" s="27"/>
      <c r="H21" s="33"/>
      <c r="I21" s="33"/>
      <c r="J21" s="34"/>
      <c r="K21" s="32"/>
    </row>
    <row r="22" spans="1:14" ht="22.5" customHeight="1" x14ac:dyDescent="0.15">
      <c r="A22" s="372"/>
      <c r="B22" s="373"/>
      <c r="C22" s="9"/>
      <c r="D22" s="13"/>
      <c r="E22" s="154"/>
      <c r="F22" s="30"/>
      <c r="G22" s="27"/>
      <c r="H22" s="28"/>
      <c r="I22" s="31"/>
      <c r="J22" s="31"/>
      <c r="K22" s="32"/>
    </row>
    <row r="23" spans="1:14" ht="22.5" customHeight="1" x14ac:dyDescent="0.15">
      <c r="A23" s="372"/>
      <c r="B23" s="373"/>
      <c r="C23" s="10"/>
      <c r="D23" s="13"/>
      <c r="E23" s="154"/>
      <c r="F23" s="31"/>
      <c r="G23" s="27"/>
      <c r="H23" s="31"/>
      <c r="I23" s="31"/>
      <c r="J23" s="31"/>
      <c r="K23" s="32"/>
    </row>
    <row r="24" spans="1:14" ht="22.5" customHeight="1" x14ac:dyDescent="0.15">
      <c r="A24" s="372"/>
      <c r="B24" s="373"/>
      <c r="C24" s="9"/>
      <c r="D24" s="13"/>
      <c r="E24" s="154"/>
      <c r="F24" s="26"/>
      <c r="G24" s="27"/>
      <c r="H24" s="28"/>
      <c r="I24" s="28"/>
      <c r="J24" s="31"/>
      <c r="K24" s="41"/>
      <c r="M24" s="60">
        <f>SUMIF(E4:E26,"立候補準備",C4:C26)</f>
        <v>0</v>
      </c>
    </row>
    <row r="25" spans="1:14" ht="22.5" customHeight="1" x14ac:dyDescent="0.15">
      <c r="A25" s="372"/>
      <c r="B25" s="373"/>
      <c r="C25" s="10"/>
      <c r="D25" s="13"/>
      <c r="E25" s="154"/>
      <c r="F25" s="26"/>
      <c r="G25" s="27"/>
      <c r="H25" s="28"/>
      <c r="I25" s="28"/>
      <c r="J25" s="31"/>
      <c r="K25" s="41"/>
      <c r="M25" s="60">
        <f>SUMIF(E4:E26,"選 挙 運 動",C4:C26)</f>
        <v>0</v>
      </c>
      <c r="N25" s="206" t="s">
        <v>32</v>
      </c>
    </row>
    <row r="26" spans="1:14" ht="22.5" customHeight="1" thickBot="1" x14ac:dyDescent="0.2">
      <c r="A26" s="372"/>
      <c r="B26" s="373"/>
      <c r="C26" s="48"/>
      <c r="D26" s="49"/>
      <c r="E26" s="154"/>
      <c r="F26" s="50"/>
      <c r="G26" s="51"/>
      <c r="H26" s="50"/>
      <c r="I26" s="50"/>
      <c r="J26" s="50"/>
      <c r="K26" s="52"/>
      <c r="M26" s="60">
        <f>SUM(M24:M25)</f>
        <v>0</v>
      </c>
      <c r="N26" s="206" t="s">
        <v>127</v>
      </c>
    </row>
    <row r="27" spans="1:14" ht="18.75" customHeight="1" thickTop="1" x14ac:dyDescent="0.15">
      <c r="A27" s="401" t="s">
        <v>33</v>
      </c>
      <c r="B27" s="402"/>
      <c r="C27" s="54">
        <f>SUM(C4:C26)</f>
        <v>0</v>
      </c>
      <c r="D27" s="53"/>
      <c r="E27" s="302"/>
      <c r="F27" s="303"/>
      <c r="G27" s="304"/>
      <c r="H27" s="303"/>
      <c r="I27" s="303"/>
      <c r="J27" s="303"/>
      <c r="K27" s="306" t="s">
        <v>126</v>
      </c>
      <c r="M27" s="194" t="str">
        <f>IF(M26=C27,"OK","NG")</f>
        <v>OK</v>
      </c>
    </row>
    <row r="28" spans="1:14" ht="18.75" customHeight="1" thickBot="1" x14ac:dyDescent="0.2">
      <c r="A28" s="47" t="s">
        <v>12</v>
      </c>
      <c r="B28" s="3" t="s">
        <v>83</v>
      </c>
      <c r="C28" s="4"/>
      <c r="D28" s="2"/>
      <c r="F28" s="2"/>
      <c r="G28" s="2"/>
      <c r="K28" s="185" t="s">
        <v>93</v>
      </c>
      <c r="M28" s="386" t="s">
        <v>87</v>
      </c>
    </row>
    <row r="29" spans="1:14" ht="15" customHeight="1" x14ac:dyDescent="0.15">
      <c r="A29" s="375" t="s">
        <v>0</v>
      </c>
      <c r="B29" s="376"/>
      <c r="C29" s="379" t="s">
        <v>31</v>
      </c>
      <c r="D29" s="376"/>
      <c r="E29" s="376" t="s">
        <v>13</v>
      </c>
      <c r="F29" s="393" t="s">
        <v>4</v>
      </c>
      <c r="G29" s="376" t="s">
        <v>14</v>
      </c>
      <c r="H29" s="376"/>
      <c r="I29" s="376"/>
      <c r="J29" s="395" t="s">
        <v>66</v>
      </c>
      <c r="K29" s="381" t="s">
        <v>10</v>
      </c>
      <c r="M29" s="386"/>
    </row>
    <row r="30" spans="1:14" ht="15" customHeight="1" x14ac:dyDescent="0.15">
      <c r="A30" s="377"/>
      <c r="B30" s="378"/>
      <c r="C30" s="378"/>
      <c r="D30" s="378"/>
      <c r="E30" s="378"/>
      <c r="F30" s="394"/>
      <c r="G30" s="193" t="s">
        <v>63</v>
      </c>
      <c r="H30" s="193" t="s">
        <v>1</v>
      </c>
      <c r="I30" s="191" t="s">
        <v>64</v>
      </c>
      <c r="J30" s="396"/>
      <c r="K30" s="382"/>
      <c r="M30" s="386"/>
    </row>
    <row r="31" spans="1:14" ht="22.5" customHeight="1" x14ac:dyDescent="0.15">
      <c r="A31" s="399"/>
      <c r="B31" s="400"/>
      <c r="C31" s="120"/>
      <c r="D31" s="162" t="s">
        <v>16</v>
      </c>
      <c r="E31" s="233"/>
      <c r="F31" s="115"/>
      <c r="G31" s="116"/>
      <c r="H31" s="117"/>
      <c r="I31" s="117"/>
      <c r="J31" s="116"/>
      <c r="K31" s="121"/>
      <c r="M31" s="386"/>
    </row>
    <row r="32" spans="1:14" ht="22.5" customHeight="1" x14ac:dyDescent="0.15">
      <c r="A32" s="372"/>
      <c r="B32" s="373"/>
      <c r="C32" s="10"/>
      <c r="D32" s="13"/>
      <c r="E32" s="154"/>
      <c r="F32" s="30"/>
      <c r="G32" s="27"/>
      <c r="H32" s="28"/>
      <c r="I32" s="28"/>
      <c r="J32" s="31"/>
      <c r="K32" s="32"/>
      <c r="M32" s="386"/>
    </row>
    <row r="33" spans="1:13" ht="22.5" customHeight="1" x14ac:dyDescent="0.15">
      <c r="A33" s="372"/>
      <c r="B33" s="373"/>
      <c r="C33" s="9"/>
      <c r="D33" s="13"/>
      <c r="E33" s="154"/>
      <c r="F33" s="26"/>
      <c r="G33" s="27"/>
      <c r="H33" s="28"/>
      <c r="I33" s="28"/>
      <c r="J33" s="31"/>
      <c r="K33" s="32"/>
      <c r="M33" s="386"/>
    </row>
    <row r="34" spans="1:13" ht="22.5" customHeight="1" x14ac:dyDescent="0.15">
      <c r="A34" s="372"/>
      <c r="B34" s="373"/>
      <c r="C34" s="9"/>
      <c r="D34" s="13"/>
      <c r="E34" s="154"/>
      <c r="F34" s="30"/>
      <c r="G34" s="27"/>
      <c r="H34" s="28"/>
      <c r="I34" s="28"/>
      <c r="J34" s="31"/>
      <c r="K34" s="32"/>
      <c r="M34" s="386"/>
    </row>
    <row r="35" spans="1:13" ht="22.5" customHeight="1" x14ac:dyDescent="0.15">
      <c r="A35" s="372"/>
      <c r="B35" s="373"/>
      <c r="C35" s="9"/>
      <c r="D35" s="55"/>
      <c r="E35" s="154"/>
      <c r="F35" s="59"/>
      <c r="G35" s="27"/>
      <c r="H35" s="28"/>
      <c r="I35" s="28"/>
      <c r="J35" s="31"/>
      <c r="K35" s="32"/>
      <c r="M35" s="386"/>
    </row>
    <row r="36" spans="1:13" ht="22.5" customHeight="1" x14ac:dyDescent="0.15">
      <c r="A36" s="372"/>
      <c r="B36" s="373"/>
      <c r="C36" s="9"/>
      <c r="D36" s="55"/>
      <c r="E36" s="154"/>
      <c r="F36" s="59"/>
      <c r="G36" s="27"/>
      <c r="H36" s="28"/>
      <c r="I36" s="28"/>
      <c r="J36" s="31"/>
      <c r="K36" s="32"/>
      <c r="M36" s="386"/>
    </row>
    <row r="37" spans="1:13" ht="22.5" customHeight="1" x14ac:dyDescent="0.15">
      <c r="A37" s="372"/>
      <c r="B37" s="373"/>
      <c r="C37" s="9"/>
      <c r="D37" s="55"/>
      <c r="E37" s="154"/>
      <c r="F37" s="59"/>
      <c r="G37" s="27"/>
      <c r="H37" s="28"/>
      <c r="I37" s="28"/>
      <c r="J37" s="31"/>
      <c r="K37" s="32"/>
      <c r="M37" s="386"/>
    </row>
    <row r="38" spans="1:13" ht="22.5" customHeight="1" x14ac:dyDescent="0.15">
      <c r="A38" s="372"/>
      <c r="B38" s="373"/>
      <c r="C38" s="9"/>
      <c r="D38" s="55"/>
      <c r="E38" s="154"/>
      <c r="F38" s="59"/>
      <c r="G38" s="27"/>
      <c r="H38" s="28"/>
      <c r="I38" s="28"/>
      <c r="J38" s="31"/>
      <c r="K38" s="32"/>
      <c r="M38" s="386"/>
    </row>
    <row r="39" spans="1:13" ht="22.5" customHeight="1" x14ac:dyDescent="0.15">
      <c r="A39" s="372"/>
      <c r="B39" s="373"/>
      <c r="C39" s="9"/>
      <c r="D39" s="55"/>
      <c r="E39" s="154"/>
      <c r="F39" s="59"/>
      <c r="G39" s="27"/>
      <c r="H39" s="28"/>
      <c r="I39" s="28"/>
      <c r="J39" s="31"/>
      <c r="K39" s="32"/>
      <c r="M39" s="386"/>
    </row>
    <row r="40" spans="1:13" ht="22.5" customHeight="1" x14ac:dyDescent="0.15">
      <c r="A40" s="372"/>
      <c r="B40" s="373"/>
      <c r="C40" s="9"/>
      <c r="D40" s="13"/>
      <c r="E40" s="154"/>
      <c r="F40" s="31"/>
      <c r="G40" s="27"/>
      <c r="H40" s="28"/>
      <c r="I40" s="28"/>
      <c r="J40" s="31"/>
      <c r="K40" s="32"/>
    </row>
    <row r="41" spans="1:13" ht="22.5" customHeight="1" x14ac:dyDescent="0.15">
      <c r="A41" s="372"/>
      <c r="B41" s="373"/>
      <c r="C41" s="9"/>
      <c r="D41" s="13"/>
      <c r="E41" s="154"/>
      <c r="F41" s="31"/>
      <c r="G41" s="27"/>
      <c r="H41" s="28"/>
      <c r="I41" s="28"/>
      <c r="J41" s="31"/>
      <c r="K41" s="32"/>
    </row>
    <row r="42" spans="1:13" ht="22.5" customHeight="1" x14ac:dyDescent="0.15">
      <c r="A42" s="372"/>
      <c r="B42" s="373"/>
      <c r="C42" s="9"/>
      <c r="D42" s="13"/>
      <c r="E42" s="154"/>
      <c r="F42" s="31"/>
      <c r="G42" s="27"/>
      <c r="H42" s="28"/>
      <c r="I42" s="28"/>
      <c r="J42" s="31"/>
      <c r="K42" s="32"/>
    </row>
    <row r="43" spans="1:13" ht="22.5" customHeight="1" x14ac:dyDescent="0.15">
      <c r="A43" s="372"/>
      <c r="B43" s="373"/>
      <c r="C43" s="9"/>
      <c r="D43" s="13"/>
      <c r="E43" s="154"/>
      <c r="F43" s="31"/>
      <c r="G43" s="27"/>
      <c r="H43" s="28"/>
      <c r="I43" s="28"/>
      <c r="J43" s="31"/>
      <c r="K43" s="32"/>
    </row>
    <row r="44" spans="1:13" ht="22.5" customHeight="1" x14ac:dyDescent="0.15">
      <c r="A44" s="372"/>
      <c r="B44" s="373"/>
      <c r="C44" s="9"/>
      <c r="D44" s="13"/>
      <c r="E44" s="154"/>
      <c r="F44" s="31"/>
      <c r="G44" s="27"/>
      <c r="H44" s="28"/>
      <c r="I44" s="28"/>
      <c r="J44" s="31"/>
      <c r="K44" s="32"/>
    </row>
    <row r="45" spans="1:13" ht="22.5" customHeight="1" x14ac:dyDescent="0.15">
      <c r="A45" s="372"/>
      <c r="B45" s="373"/>
      <c r="C45" s="9"/>
      <c r="D45" s="13"/>
      <c r="E45" s="154"/>
      <c r="F45" s="28"/>
      <c r="G45" s="27"/>
      <c r="H45" s="28"/>
      <c r="I45" s="28"/>
      <c r="J45" s="31"/>
      <c r="K45" s="32"/>
    </row>
    <row r="46" spans="1:13" ht="22.5" customHeight="1" x14ac:dyDescent="0.15">
      <c r="A46" s="372"/>
      <c r="B46" s="373"/>
      <c r="C46" s="9"/>
      <c r="D46" s="13"/>
      <c r="E46" s="154"/>
      <c r="F46" s="31"/>
      <c r="G46" s="27"/>
      <c r="H46" s="28"/>
      <c r="I46" s="28"/>
      <c r="J46" s="31"/>
      <c r="K46" s="32"/>
    </row>
    <row r="47" spans="1:13" ht="22.5" customHeight="1" x14ac:dyDescent="0.15">
      <c r="A47" s="372"/>
      <c r="B47" s="373"/>
      <c r="C47" s="9"/>
      <c r="D47" s="13"/>
      <c r="E47" s="154"/>
      <c r="F47" s="28"/>
      <c r="G47" s="27"/>
      <c r="H47" s="28"/>
      <c r="I47" s="28"/>
      <c r="J47" s="31"/>
      <c r="K47" s="32"/>
    </row>
    <row r="48" spans="1:13" ht="22.5" customHeight="1" x14ac:dyDescent="0.15">
      <c r="A48" s="372"/>
      <c r="B48" s="373"/>
      <c r="C48" s="9"/>
      <c r="D48" s="13"/>
      <c r="E48" s="154"/>
      <c r="F48" s="30"/>
      <c r="G48" s="27"/>
      <c r="H48" s="33"/>
      <c r="I48" s="33"/>
      <c r="J48" s="34"/>
      <c r="K48" s="32"/>
    </row>
    <row r="49" spans="1:13" ht="22.5" customHeight="1" x14ac:dyDescent="0.15">
      <c r="A49" s="372"/>
      <c r="B49" s="373"/>
      <c r="C49" s="9"/>
      <c r="D49" s="13"/>
      <c r="E49" s="154"/>
      <c r="F49" s="30"/>
      <c r="G49" s="27"/>
      <c r="H49" s="28"/>
      <c r="I49" s="31"/>
      <c r="J49" s="31"/>
      <c r="K49" s="32"/>
    </row>
    <row r="50" spans="1:13" ht="22.5" customHeight="1" x14ac:dyDescent="0.15">
      <c r="A50" s="372"/>
      <c r="B50" s="373"/>
      <c r="C50" s="10"/>
      <c r="D50" s="13"/>
      <c r="E50" s="154"/>
      <c r="F50" s="31"/>
      <c r="G50" s="27"/>
      <c r="H50" s="31"/>
      <c r="I50" s="31"/>
      <c r="J50" s="31"/>
      <c r="K50" s="32"/>
    </row>
    <row r="51" spans="1:13" ht="22.5" customHeight="1" x14ac:dyDescent="0.15">
      <c r="A51" s="372"/>
      <c r="B51" s="373"/>
      <c r="C51" s="9"/>
      <c r="D51" s="13"/>
      <c r="E51" s="154"/>
      <c r="F51" s="26"/>
      <c r="G51" s="27"/>
      <c r="H51" s="28"/>
      <c r="I51" s="28"/>
      <c r="J51" s="31"/>
      <c r="K51" s="41"/>
      <c r="M51" s="60">
        <f>SUMIF(E31:E53,"立候補準備",C31:C53)</f>
        <v>0</v>
      </c>
    </row>
    <row r="52" spans="1:13" ht="22.5" customHeight="1" x14ac:dyDescent="0.15">
      <c r="A52" s="372"/>
      <c r="B52" s="373"/>
      <c r="C52" s="10"/>
      <c r="D52" s="13"/>
      <c r="E52" s="154"/>
      <c r="F52" s="26"/>
      <c r="G52" s="27"/>
      <c r="H52" s="28"/>
      <c r="I52" s="28"/>
      <c r="J52" s="31"/>
      <c r="K52" s="41"/>
      <c r="M52" s="60">
        <f>SUMIF(E31:E53,"選 挙 運 動",C31:C53)</f>
        <v>0</v>
      </c>
    </row>
    <row r="53" spans="1:13" ht="22.5" customHeight="1" thickBot="1" x14ac:dyDescent="0.2">
      <c r="A53" s="372"/>
      <c r="B53" s="373"/>
      <c r="C53" s="48"/>
      <c r="D53" s="49"/>
      <c r="E53" s="154"/>
      <c r="F53" s="50"/>
      <c r="G53" s="51"/>
      <c r="H53" s="50"/>
      <c r="I53" s="50"/>
      <c r="J53" s="50"/>
      <c r="K53" s="52"/>
      <c r="M53" s="60">
        <f>SUM(M51:M52)</f>
        <v>0</v>
      </c>
    </row>
    <row r="54" spans="1:13" ht="18.75" customHeight="1" thickTop="1" x14ac:dyDescent="0.15">
      <c r="A54" s="401" t="s">
        <v>33</v>
      </c>
      <c r="B54" s="402"/>
      <c r="C54" s="54">
        <f>SUM(C31:C53)</f>
        <v>0</v>
      </c>
      <c r="D54" s="53"/>
      <c r="E54" s="302"/>
      <c r="F54" s="303"/>
      <c r="G54" s="304"/>
      <c r="H54" s="303"/>
      <c r="I54" s="303"/>
      <c r="J54" s="303"/>
      <c r="K54" s="306" t="s">
        <v>126</v>
      </c>
      <c r="M54" s="194" t="str">
        <f>IF(M53=C54,"OK","NG")</f>
        <v>OK</v>
      </c>
    </row>
    <row r="55" spans="1:13" ht="19.5" customHeight="1" thickBot="1" x14ac:dyDescent="0.2">
      <c r="A55" s="47" t="s">
        <v>12</v>
      </c>
      <c r="B55" s="3" t="s">
        <v>83</v>
      </c>
      <c r="C55" s="4"/>
      <c r="D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66</v>
      </c>
      <c r="K56" s="381" t="s">
        <v>10</v>
      </c>
      <c r="M56" s="386"/>
    </row>
    <row r="57" spans="1:13" ht="15" customHeight="1" x14ac:dyDescent="0.15">
      <c r="A57" s="377"/>
      <c r="B57" s="378"/>
      <c r="C57" s="378"/>
      <c r="D57" s="378"/>
      <c r="E57" s="378"/>
      <c r="F57" s="394"/>
      <c r="G57" s="223" t="s">
        <v>63</v>
      </c>
      <c r="H57" s="223" t="s">
        <v>1</v>
      </c>
      <c r="I57" s="222" t="s">
        <v>64</v>
      </c>
      <c r="J57" s="396"/>
      <c r="K57" s="382"/>
      <c r="M57" s="386"/>
    </row>
    <row r="58" spans="1:13" ht="22.5" customHeight="1" x14ac:dyDescent="0.15">
      <c r="A58" s="399"/>
      <c r="B58" s="400"/>
      <c r="C58" s="120"/>
      <c r="D58" s="162" t="s">
        <v>16</v>
      </c>
      <c r="E58" s="233"/>
      <c r="F58" s="115"/>
      <c r="G58" s="116"/>
      <c r="H58" s="117"/>
      <c r="I58" s="117"/>
      <c r="J58" s="116"/>
      <c r="K58" s="121"/>
      <c r="M58" s="386"/>
    </row>
    <row r="59" spans="1:13" ht="22.5" customHeight="1" x14ac:dyDescent="0.15">
      <c r="A59" s="372"/>
      <c r="B59" s="373"/>
      <c r="C59" s="10"/>
      <c r="D59" s="13"/>
      <c r="E59" s="154"/>
      <c r="F59" s="30"/>
      <c r="G59" s="27"/>
      <c r="H59" s="28"/>
      <c r="I59" s="28"/>
      <c r="J59" s="31"/>
      <c r="K59" s="32"/>
      <c r="M59" s="386"/>
    </row>
    <row r="60" spans="1:13" ht="22.5" customHeight="1" x14ac:dyDescent="0.15">
      <c r="A60" s="372"/>
      <c r="B60" s="373"/>
      <c r="C60" s="9"/>
      <c r="D60" s="13"/>
      <c r="E60" s="154"/>
      <c r="F60" s="26"/>
      <c r="G60" s="27"/>
      <c r="H60" s="28"/>
      <c r="I60" s="28"/>
      <c r="J60" s="31"/>
      <c r="K60" s="32"/>
      <c r="M60" s="386"/>
    </row>
    <row r="61" spans="1:13" ht="22.5" customHeight="1" x14ac:dyDescent="0.15">
      <c r="A61" s="372"/>
      <c r="B61" s="373"/>
      <c r="C61" s="9"/>
      <c r="D61" s="13"/>
      <c r="E61" s="154"/>
      <c r="F61" s="30"/>
      <c r="G61" s="27"/>
      <c r="H61" s="28"/>
      <c r="I61" s="28"/>
      <c r="J61" s="31"/>
      <c r="K61" s="32"/>
      <c r="M61" s="386"/>
    </row>
    <row r="62" spans="1:13" ht="22.5" customHeight="1" x14ac:dyDescent="0.15">
      <c r="A62" s="372"/>
      <c r="B62" s="373"/>
      <c r="C62" s="9"/>
      <c r="D62" s="55"/>
      <c r="E62" s="154"/>
      <c r="F62" s="59"/>
      <c r="G62" s="27"/>
      <c r="H62" s="28"/>
      <c r="I62" s="28"/>
      <c r="J62" s="31"/>
      <c r="K62" s="32"/>
      <c r="M62" s="386"/>
    </row>
    <row r="63" spans="1:13" ht="22.5" customHeight="1" x14ac:dyDescent="0.15">
      <c r="A63" s="372"/>
      <c r="B63" s="373"/>
      <c r="C63" s="9"/>
      <c r="D63" s="55"/>
      <c r="E63" s="154"/>
      <c r="F63" s="59"/>
      <c r="G63" s="27"/>
      <c r="H63" s="28"/>
      <c r="I63" s="28"/>
      <c r="J63" s="31"/>
      <c r="K63" s="32"/>
      <c r="M63" s="386"/>
    </row>
    <row r="64" spans="1:13" ht="22.5" customHeight="1" x14ac:dyDescent="0.15">
      <c r="A64" s="372"/>
      <c r="B64" s="373"/>
      <c r="C64" s="9"/>
      <c r="D64" s="55"/>
      <c r="E64" s="154"/>
      <c r="F64" s="59"/>
      <c r="G64" s="27"/>
      <c r="H64" s="28"/>
      <c r="I64" s="28"/>
      <c r="J64" s="31"/>
      <c r="K64" s="32"/>
      <c r="M64" s="386"/>
    </row>
    <row r="65" spans="1:13" ht="22.5" customHeight="1" x14ac:dyDescent="0.15">
      <c r="A65" s="372"/>
      <c r="B65" s="373"/>
      <c r="C65" s="9"/>
      <c r="D65" s="55"/>
      <c r="E65" s="154"/>
      <c r="F65" s="59"/>
      <c r="G65" s="27"/>
      <c r="H65" s="28"/>
      <c r="I65" s="28"/>
      <c r="J65" s="31"/>
      <c r="K65" s="32"/>
      <c r="M65" s="386"/>
    </row>
    <row r="66" spans="1:13" ht="22.5" customHeight="1" x14ac:dyDescent="0.15">
      <c r="A66" s="372"/>
      <c r="B66" s="373"/>
      <c r="C66" s="9"/>
      <c r="D66" s="55"/>
      <c r="E66" s="154"/>
      <c r="F66" s="59"/>
      <c r="G66" s="27"/>
      <c r="H66" s="28"/>
      <c r="I66" s="28"/>
      <c r="J66" s="31"/>
      <c r="K66" s="32"/>
      <c r="M66" s="386"/>
    </row>
    <row r="67" spans="1:13" ht="22.5" customHeight="1" x14ac:dyDescent="0.15">
      <c r="A67" s="372"/>
      <c r="B67" s="373"/>
      <c r="C67" s="9"/>
      <c r="D67" s="13"/>
      <c r="E67" s="154"/>
      <c r="F67" s="31"/>
      <c r="G67" s="27"/>
      <c r="H67" s="28"/>
      <c r="I67" s="28"/>
      <c r="J67" s="31"/>
      <c r="K67" s="32"/>
    </row>
    <row r="68" spans="1:13" ht="22.5" customHeight="1" x14ac:dyDescent="0.15">
      <c r="A68" s="372"/>
      <c r="B68" s="373"/>
      <c r="C68" s="9"/>
      <c r="D68" s="13"/>
      <c r="E68" s="154"/>
      <c r="F68" s="31"/>
      <c r="G68" s="27"/>
      <c r="H68" s="28"/>
      <c r="I68" s="28"/>
      <c r="J68" s="31"/>
      <c r="K68" s="32"/>
    </row>
    <row r="69" spans="1:13" ht="22.5" customHeight="1" x14ac:dyDescent="0.15">
      <c r="A69" s="372"/>
      <c r="B69" s="373"/>
      <c r="C69" s="9"/>
      <c r="D69" s="13"/>
      <c r="E69" s="154"/>
      <c r="F69" s="31"/>
      <c r="G69" s="27"/>
      <c r="H69" s="28"/>
      <c r="I69" s="28"/>
      <c r="J69" s="31"/>
      <c r="K69" s="32"/>
    </row>
    <row r="70" spans="1:13" ht="22.5" customHeight="1" x14ac:dyDescent="0.15">
      <c r="A70" s="372"/>
      <c r="B70" s="373"/>
      <c r="C70" s="9"/>
      <c r="D70" s="13"/>
      <c r="E70" s="154"/>
      <c r="F70" s="31"/>
      <c r="G70" s="27"/>
      <c r="H70" s="28"/>
      <c r="I70" s="28"/>
      <c r="J70" s="31"/>
      <c r="K70" s="32"/>
    </row>
    <row r="71" spans="1:13" ht="22.5" customHeight="1" x14ac:dyDescent="0.15">
      <c r="A71" s="372"/>
      <c r="B71" s="373"/>
      <c r="C71" s="9"/>
      <c r="D71" s="13"/>
      <c r="E71" s="154"/>
      <c r="F71" s="31"/>
      <c r="G71" s="27"/>
      <c r="H71" s="28"/>
      <c r="I71" s="28"/>
      <c r="J71" s="31"/>
      <c r="K71" s="32"/>
    </row>
    <row r="72" spans="1:13" ht="22.5" customHeight="1" x14ac:dyDescent="0.15">
      <c r="A72" s="372"/>
      <c r="B72" s="373"/>
      <c r="C72" s="9"/>
      <c r="D72" s="13"/>
      <c r="E72" s="154"/>
      <c r="F72" s="28"/>
      <c r="G72" s="27"/>
      <c r="H72" s="28"/>
      <c r="I72" s="28"/>
      <c r="J72" s="31"/>
      <c r="K72" s="32"/>
    </row>
    <row r="73" spans="1:13" ht="22.5" customHeight="1" x14ac:dyDescent="0.15">
      <c r="A73" s="372"/>
      <c r="B73" s="373"/>
      <c r="C73" s="9"/>
      <c r="D73" s="13"/>
      <c r="E73" s="154"/>
      <c r="F73" s="31"/>
      <c r="G73" s="27"/>
      <c r="H73" s="28"/>
      <c r="I73" s="28"/>
      <c r="J73" s="31"/>
      <c r="K73" s="32"/>
    </row>
    <row r="74" spans="1:13" ht="22.5" customHeight="1" x14ac:dyDescent="0.15">
      <c r="A74" s="372"/>
      <c r="B74" s="373"/>
      <c r="C74" s="9"/>
      <c r="D74" s="13"/>
      <c r="E74" s="154"/>
      <c r="F74" s="28"/>
      <c r="G74" s="27"/>
      <c r="H74" s="28"/>
      <c r="I74" s="28"/>
      <c r="J74" s="31"/>
      <c r="K74" s="32"/>
    </row>
    <row r="75" spans="1:13" ht="22.5" customHeight="1" x14ac:dyDescent="0.15">
      <c r="A75" s="372"/>
      <c r="B75" s="373"/>
      <c r="C75" s="9"/>
      <c r="D75" s="13"/>
      <c r="E75" s="154"/>
      <c r="F75" s="30"/>
      <c r="G75" s="27"/>
      <c r="H75" s="33"/>
      <c r="I75" s="33"/>
      <c r="J75" s="34"/>
      <c r="K75" s="32"/>
    </row>
    <row r="76" spans="1:13" ht="22.5" customHeight="1" x14ac:dyDescent="0.15">
      <c r="A76" s="372"/>
      <c r="B76" s="373"/>
      <c r="C76" s="9"/>
      <c r="D76" s="13"/>
      <c r="E76" s="154"/>
      <c r="F76" s="30"/>
      <c r="G76" s="27"/>
      <c r="H76" s="28"/>
      <c r="I76" s="31"/>
      <c r="J76" s="31"/>
      <c r="K76" s="32"/>
    </row>
    <row r="77" spans="1:13" ht="22.5" customHeight="1" x14ac:dyDescent="0.15">
      <c r="A77" s="372"/>
      <c r="B77" s="373"/>
      <c r="C77" s="10"/>
      <c r="D77" s="13"/>
      <c r="E77" s="154"/>
      <c r="F77" s="31"/>
      <c r="G77" s="27"/>
      <c r="H77" s="31"/>
      <c r="I77" s="31"/>
      <c r="J77" s="31"/>
      <c r="K77" s="32"/>
    </row>
    <row r="78" spans="1:13" ht="22.5" customHeight="1" x14ac:dyDescent="0.15">
      <c r="A78" s="372"/>
      <c r="B78" s="373"/>
      <c r="C78" s="9"/>
      <c r="D78" s="13"/>
      <c r="E78" s="154"/>
      <c r="F78" s="26"/>
      <c r="G78" s="27"/>
      <c r="H78" s="28"/>
      <c r="I78" s="28"/>
      <c r="J78" s="31"/>
      <c r="K78" s="41"/>
      <c r="M78" s="60">
        <f>SUMIF(E58:E80,"立候補準備",C58:C80)</f>
        <v>0</v>
      </c>
    </row>
    <row r="79" spans="1:13" ht="22.5" customHeight="1" x14ac:dyDescent="0.15">
      <c r="A79" s="372"/>
      <c r="B79" s="373"/>
      <c r="C79" s="10"/>
      <c r="D79" s="13"/>
      <c r="E79" s="154"/>
      <c r="F79" s="26"/>
      <c r="G79" s="27"/>
      <c r="H79" s="28"/>
      <c r="I79" s="28"/>
      <c r="J79" s="31"/>
      <c r="K79" s="41"/>
      <c r="M79" s="60">
        <f>SUMIF(E58:E80,"選 挙 運 動",C58:C80)</f>
        <v>0</v>
      </c>
    </row>
    <row r="80" spans="1:13" ht="22.5" customHeight="1" thickBot="1" x14ac:dyDescent="0.2">
      <c r="A80" s="372"/>
      <c r="B80" s="373"/>
      <c r="C80" s="48"/>
      <c r="D80" s="49"/>
      <c r="E80" s="154"/>
      <c r="F80" s="50"/>
      <c r="G80" s="51"/>
      <c r="H80" s="50"/>
      <c r="I80" s="50"/>
      <c r="J80" s="50"/>
      <c r="K80" s="52"/>
      <c r="M80" s="60">
        <f>SUM(M78:M79)</f>
        <v>0</v>
      </c>
    </row>
    <row r="81" spans="1:13" ht="18.75" customHeight="1" thickTop="1" x14ac:dyDescent="0.15">
      <c r="A81" s="401" t="s">
        <v>33</v>
      </c>
      <c r="B81" s="402"/>
      <c r="C81" s="54">
        <f>SUM(C58:C80)</f>
        <v>0</v>
      </c>
      <c r="D81" s="53"/>
      <c r="E81" s="302"/>
      <c r="F81" s="303"/>
      <c r="G81" s="304"/>
      <c r="H81" s="303"/>
      <c r="I81" s="303"/>
      <c r="J81" s="303"/>
      <c r="K81" s="306" t="s">
        <v>126</v>
      </c>
      <c r="M81" s="194" t="str">
        <f>IF(M80=C81,"OK","NG")</f>
        <v>OK</v>
      </c>
    </row>
    <row r="82" spans="1:13" ht="18.75" customHeight="1" thickBot="1" x14ac:dyDescent="0.2">
      <c r="A82" s="47" t="s">
        <v>12</v>
      </c>
      <c r="B82" s="3" t="s">
        <v>83</v>
      </c>
      <c r="C82" s="4"/>
      <c r="D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66</v>
      </c>
      <c r="K83" s="381" t="s">
        <v>10</v>
      </c>
      <c r="M83" s="386"/>
    </row>
    <row r="84" spans="1:13" ht="15" customHeight="1" x14ac:dyDescent="0.15">
      <c r="A84" s="377"/>
      <c r="B84" s="378"/>
      <c r="C84" s="378"/>
      <c r="D84" s="378"/>
      <c r="E84" s="378"/>
      <c r="F84" s="394"/>
      <c r="G84" s="223" t="s">
        <v>63</v>
      </c>
      <c r="H84" s="223" t="s">
        <v>1</v>
      </c>
      <c r="I84" s="222" t="s">
        <v>64</v>
      </c>
      <c r="J84" s="396"/>
      <c r="K84" s="382"/>
      <c r="M84" s="386"/>
    </row>
    <row r="85" spans="1:13" ht="22.5" customHeight="1" x14ac:dyDescent="0.15">
      <c r="A85" s="399"/>
      <c r="B85" s="400"/>
      <c r="C85" s="120"/>
      <c r="D85" s="162" t="s">
        <v>16</v>
      </c>
      <c r="E85" s="233"/>
      <c r="F85" s="115"/>
      <c r="G85" s="116"/>
      <c r="H85" s="117"/>
      <c r="I85" s="117"/>
      <c r="J85" s="116"/>
      <c r="K85" s="121"/>
      <c r="M85" s="386"/>
    </row>
    <row r="86" spans="1:13" ht="22.5" customHeight="1" x14ac:dyDescent="0.15">
      <c r="A86" s="372"/>
      <c r="B86" s="373"/>
      <c r="C86" s="10"/>
      <c r="D86" s="13"/>
      <c r="E86" s="154"/>
      <c r="F86" s="30"/>
      <c r="G86" s="27"/>
      <c r="H86" s="28"/>
      <c r="I86" s="28"/>
      <c r="J86" s="31"/>
      <c r="K86" s="32"/>
      <c r="M86" s="386"/>
    </row>
    <row r="87" spans="1:13" ht="22.5" customHeight="1" x14ac:dyDescent="0.15">
      <c r="A87" s="372"/>
      <c r="B87" s="373"/>
      <c r="C87" s="9"/>
      <c r="D87" s="13"/>
      <c r="E87" s="154"/>
      <c r="F87" s="26"/>
      <c r="G87" s="27"/>
      <c r="H87" s="28"/>
      <c r="I87" s="28"/>
      <c r="J87" s="31"/>
      <c r="K87" s="32"/>
      <c r="M87" s="386"/>
    </row>
    <row r="88" spans="1:13" ht="22.5" customHeight="1" x14ac:dyDescent="0.15">
      <c r="A88" s="372"/>
      <c r="B88" s="373"/>
      <c r="C88" s="9"/>
      <c r="D88" s="13"/>
      <c r="E88" s="154"/>
      <c r="F88" s="30"/>
      <c r="G88" s="27"/>
      <c r="H88" s="28"/>
      <c r="I88" s="28"/>
      <c r="J88" s="31"/>
      <c r="K88" s="32"/>
      <c r="M88" s="386"/>
    </row>
    <row r="89" spans="1:13" ht="22.5" customHeight="1" x14ac:dyDescent="0.15">
      <c r="A89" s="372"/>
      <c r="B89" s="373"/>
      <c r="C89" s="9"/>
      <c r="D89" s="55"/>
      <c r="E89" s="154"/>
      <c r="F89" s="59"/>
      <c r="G89" s="27"/>
      <c r="H89" s="28"/>
      <c r="I89" s="28"/>
      <c r="J89" s="31"/>
      <c r="K89" s="32"/>
      <c r="M89" s="386"/>
    </row>
    <row r="90" spans="1:13" ht="22.5" customHeight="1" x14ac:dyDescent="0.15">
      <c r="A90" s="372"/>
      <c r="B90" s="373"/>
      <c r="C90" s="9"/>
      <c r="D90" s="55"/>
      <c r="E90" s="154"/>
      <c r="F90" s="59"/>
      <c r="G90" s="27"/>
      <c r="H90" s="28"/>
      <c r="I90" s="28"/>
      <c r="J90" s="31"/>
      <c r="K90" s="32"/>
      <c r="M90" s="386"/>
    </row>
    <row r="91" spans="1:13" ht="22.5" customHeight="1" x14ac:dyDescent="0.15">
      <c r="A91" s="372"/>
      <c r="B91" s="373"/>
      <c r="C91" s="9"/>
      <c r="D91" s="55"/>
      <c r="E91" s="154"/>
      <c r="F91" s="59"/>
      <c r="G91" s="27"/>
      <c r="H91" s="28"/>
      <c r="I91" s="28"/>
      <c r="J91" s="31"/>
      <c r="K91" s="32"/>
      <c r="M91" s="386"/>
    </row>
    <row r="92" spans="1:13" ht="22.5" customHeight="1" x14ac:dyDescent="0.15">
      <c r="A92" s="372"/>
      <c r="B92" s="373"/>
      <c r="C92" s="9"/>
      <c r="D92" s="55"/>
      <c r="E92" s="154"/>
      <c r="F92" s="59"/>
      <c r="G92" s="27"/>
      <c r="H92" s="28"/>
      <c r="I92" s="28"/>
      <c r="J92" s="31"/>
      <c r="K92" s="32"/>
      <c r="M92" s="386"/>
    </row>
    <row r="93" spans="1:13" ht="22.5" customHeight="1" x14ac:dyDescent="0.15">
      <c r="A93" s="372"/>
      <c r="B93" s="373"/>
      <c r="C93" s="9"/>
      <c r="D93" s="55"/>
      <c r="E93" s="154"/>
      <c r="F93" s="59"/>
      <c r="G93" s="27"/>
      <c r="H93" s="28"/>
      <c r="I93" s="28"/>
      <c r="J93" s="31"/>
      <c r="K93" s="32"/>
      <c r="M93" s="386"/>
    </row>
    <row r="94" spans="1:13" ht="22.5" customHeight="1" x14ac:dyDescent="0.15">
      <c r="A94" s="372"/>
      <c r="B94" s="373"/>
      <c r="C94" s="9"/>
      <c r="D94" s="13"/>
      <c r="E94" s="154"/>
      <c r="F94" s="31"/>
      <c r="G94" s="27"/>
      <c r="H94" s="28"/>
      <c r="I94" s="28"/>
      <c r="J94" s="31"/>
      <c r="K94" s="32"/>
    </row>
    <row r="95" spans="1:13" ht="22.5" customHeight="1" x14ac:dyDescent="0.15">
      <c r="A95" s="372"/>
      <c r="B95" s="373"/>
      <c r="C95" s="9"/>
      <c r="D95" s="13"/>
      <c r="E95" s="154"/>
      <c r="F95" s="31"/>
      <c r="G95" s="27"/>
      <c r="H95" s="28"/>
      <c r="I95" s="28"/>
      <c r="J95" s="31"/>
      <c r="K95" s="32"/>
    </row>
    <row r="96" spans="1:13" ht="22.5" customHeight="1" x14ac:dyDescent="0.15">
      <c r="A96" s="372"/>
      <c r="B96" s="373"/>
      <c r="C96" s="9"/>
      <c r="D96" s="13"/>
      <c r="E96" s="154"/>
      <c r="F96" s="31"/>
      <c r="G96" s="27"/>
      <c r="H96" s="28"/>
      <c r="I96" s="28"/>
      <c r="J96" s="31"/>
      <c r="K96" s="32"/>
    </row>
    <row r="97" spans="1:13" ht="22.5" customHeight="1" x14ac:dyDescent="0.15">
      <c r="A97" s="372"/>
      <c r="B97" s="373"/>
      <c r="C97" s="9"/>
      <c r="D97" s="13"/>
      <c r="E97" s="154"/>
      <c r="F97" s="31"/>
      <c r="G97" s="27"/>
      <c r="H97" s="28"/>
      <c r="I97" s="28"/>
      <c r="J97" s="31"/>
      <c r="K97" s="32"/>
    </row>
    <row r="98" spans="1:13" ht="22.5" customHeight="1" x14ac:dyDescent="0.15">
      <c r="A98" s="372"/>
      <c r="B98" s="373"/>
      <c r="C98" s="9"/>
      <c r="D98" s="13"/>
      <c r="E98" s="154"/>
      <c r="F98" s="31"/>
      <c r="G98" s="27"/>
      <c r="H98" s="28"/>
      <c r="I98" s="28"/>
      <c r="J98" s="31"/>
      <c r="K98" s="32"/>
    </row>
    <row r="99" spans="1:13" ht="22.5" customHeight="1" x14ac:dyDescent="0.15">
      <c r="A99" s="372"/>
      <c r="B99" s="373"/>
      <c r="C99" s="9"/>
      <c r="D99" s="13"/>
      <c r="E99" s="154"/>
      <c r="F99" s="28"/>
      <c r="G99" s="27"/>
      <c r="H99" s="28"/>
      <c r="I99" s="28"/>
      <c r="J99" s="31"/>
      <c r="K99" s="32"/>
    </row>
    <row r="100" spans="1:13" ht="22.5" customHeight="1" x14ac:dyDescent="0.15">
      <c r="A100" s="372"/>
      <c r="B100" s="373"/>
      <c r="C100" s="9"/>
      <c r="D100" s="13"/>
      <c r="E100" s="154"/>
      <c r="F100" s="31"/>
      <c r="G100" s="27"/>
      <c r="H100" s="28"/>
      <c r="I100" s="28"/>
      <c r="J100" s="31"/>
      <c r="K100" s="32"/>
    </row>
    <row r="101" spans="1:13" ht="22.5" customHeight="1" x14ac:dyDescent="0.15">
      <c r="A101" s="372"/>
      <c r="B101" s="373"/>
      <c r="C101" s="9"/>
      <c r="D101" s="13"/>
      <c r="E101" s="154"/>
      <c r="F101" s="28"/>
      <c r="G101" s="27"/>
      <c r="H101" s="28"/>
      <c r="I101" s="28"/>
      <c r="J101" s="31"/>
      <c r="K101" s="32"/>
    </row>
    <row r="102" spans="1:13" ht="22.5" customHeight="1" x14ac:dyDescent="0.15">
      <c r="A102" s="372"/>
      <c r="B102" s="373"/>
      <c r="C102" s="9"/>
      <c r="D102" s="13"/>
      <c r="E102" s="154"/>
      <c r="F102" s="30"/>
      <c r="G102" s="27"/>
      <c r="H102" s="33"/>
      <c r="I102" s="33"/>
      <c r="J102" s="34"/>
      <c r="K102" s="32"/>
    </row>
    <row r="103" spans="1:13" ht="22.5" customHeight="1" x14ac:dyDescent="0.15">
      <c r="A103" s="372"/>
      <c r="B103" s="373"/>
      <c r="C103" s="9"/>
      <c r="D103" s="13"/>
      <c r="E103" s="154"/>
      <c r="F103" s="30"/>
      <c r="G103" s="27"/>
      <c r="H103" s="28"/>
      <c r="I103" s="31"/>
      <c r="J103" s="31"/>
      <c r="K103" s="32"/>
    </row>
    <row r="104" spans="1:13" ht="22.5" customHeight="1" x14ac:dyDescent="0.15">
      <c r="A104" s="372"/>
      <c r="B104" s="373"/>
      <c r="C104" s="10"/>
      <c r="D104" s="13"/>
      <c r="E104" s="154"/>
      <c r="F104" s="31"/>
      <c r="G104" s="27"/>
      <c r="H104" s="31"/>
      <c r="I104" s="31"/>
      <c r="J104" s="31"/>
      <c r="K104" s="32"/>
    </row>
    <row r="105" spans="1:13" ht="22.5" customHeight="1" x14ac:dyDescent="0.15">
      <c r="A105" s="372"/>
      <c r="B105" s="373"/>
      <c r="C105" s="9"/>
      <c r="D105" s="13"/>
      <c r="E105" s="154"/>
      <c r="F105" s="26"/>
      <c r="G105" s="27"/>
      <c r="H105" s="28"/>
      <c r="I105" s="28"/>
      <c r="J105" s="31"/>
      <c r="K105" s="41"/>
      <c r="M105" s="60">
        <f>SUMIF(E85:E107,"立候補準備",C85:C107)</f>
        <v>0</v>
      </c>
    </row>
    <row r="106" spans="1:13" ht="22.5" customHeight="1" x14ac:dyDescent="0.15">
      <c r="A106" s="372"/>
      <c r="B106" s="373"/>
      <c r="C106" s="10"/>
      <c r="D106" s="13"/>
      <c r="E106" s="154"/>
      <c r="F106" s="26"/>
      <c r="G106" s="27"/>
      <c r="H106" s="28"/>
      <c r="I106" s="28"/>
      <c r="J106" s="31"/>
      <c r="K106" s="41"/>
      <c r="M106" s="60">
        <f>SUMIF(E85:E107,"選 挙 運 動",C85:C107)</f>
        <v>0</v>
      </c>
    </row>
    <row r="107" spans="1:13" ht="22.5" customHeight="1" thickBot="1" x14ac:dyDescent="0.2">
      <c r="A107" s="372"/>
      <c r="B107" s="373"/>
      <c r="C107" s="48"/>
      <c r="D107" s="49"/>
      <c r="E107" s="154"/>
      <c r="F107" s="50"/>
      <c r="G107" s="51"/>
      <c r="H107" s="50"/>
      <c r="I107" s="50"/>
      <c r="J107" s="50"/>
      <c r="K107" s="52"/>
      <c r="M107" s="60">
        <f>SUM(M105:M106)</f>
        <v>0</v>
      </c>
    </row>
    <row r="108" spans="1:13" ht="18.75" customHeight="1" thickTop="1" x14ac:dyDescent="0.15">
      <c r="A108" s="401" t="s">
        <v>33</v>
      </c>
      <c r="B108" s="402"/>
      <c r="C108" s="54">
        <f>SUM(C85:C107)</f>
        <v>0</v>
      </c>
      <c r="D108" s="53"/>
      <c r="E108" s="302"/>
      <c r="F108" s="303"/>
      <c r="G108" s="304"/>
      <c r="H108" s="303"/>
      <c r="I108" s="303"/>
      <c r="J108" s="303"/>
      <c r="K108" s="306" t="s">
        <v>126</v>
      </c>
      <c r="M108" s="194" t="str">
        <f>IF(M107=C108,"OK","NG")</f>
        <v>OK</v>
      </c>
    </row>
  </sheetData>
  <mergeCells count="128">
    <mergeCell ref="A107:B107"/>
    <mergeCell ref="A108:B108"/>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1:B81"/>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M1:M12"/>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12:B12"/>
    <mergeCell ref="A26:B26"/>
    <mergeCell ref="A27:B27"/>
    <mergeCell ref="A14:B14"/>
    <mergeCell ref="A15:B15"/>
    <mergeCell ref="A16:B16"/>
    <mergeCell ref="A17:B17"/>
    <mergeCell ref="A23:B23"/>
    <mergeCell ref="A24:B24"/>
    <mergeCell ref="A25:B25"/>
    <mergeCell ref="A18:B18"/>
    <mergeCell ref="A19:B19"/>
    <mergeCell ref="A20:B20"/>
    <mergeCell ref="A21:B21"/>
    <mergeCell ref="A22:B22"/>
    <mergeCell ref="A13:B13"/>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s>
  <phoneticPr fontId="2"/>
  <dataValidations count="1">
    <dataValidation type="list" allowBlank="1" showInputMessage="1" showErrorMessage="1" sqref="E4:E26 E31:E53 E58:E80 E85:E107">
      <formula1>$N$25:$N$26</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6383" man="1"/>
    <brk id="54" max="10" man="1"/>
    <brk id="81" max="10" man="1"/>
  </rowBreaks>
  <ignoredErrors>
    <ignoredError sqref="A1 A28"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Q135"/>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4" width="9" style="1"/>
    <col min="15" max="15" width="3.625" style="1" customWidth="1"/>
    <col min="16" max="16384" width="9" style="1"/>
  </cols>
  <sheetData>
    <row r="1" spans="1:13" ht="18.75" customHeight="1" thickBot="1" x14ac:dyDescent="0.2">
      <c r="A1" s="47" t="s">
        <v>12</v>
      </c>
      <c r="B1" s="3" t="s">
        <v>49</v>
      </c>
      <c r="C1" s="4"/>
      <c r="D1" s="2"/>
      <c r="F1" s="2"/>
      <c r="G1" s="2"/>
      <c r="K1" s="185" t="s">
        <v>109</v>
      </c>
      <c r="M1" s="386" t="s">
        <v>110</v>
      </c>
    </row>
    <row r="2" spans="1:13" ht="15" customHeight="1" x14ac:dyDescent="0.15">
      <c r="A2" s="375" t="s">
        <v>0</v>
      </c>
      <c r="B2" s="376"/>
      <c r="C2" s="379" t="s">
        <v>31</v>
      </c>
      <c r="D2" s="376"/>
      <c r="E2" s="376" t="s">
        <v>13</v>
      </c>
      <c r="F2" s="393" t="s">
        <v>4</v>
      </c>
      <c r="G2" s="376" t="s">
        <v>14</v>
      </c>
      <c r="H2" s="376"/>
      <c r="I2" s="376"/>
      <c r="J2" s="395" t="s">
        <v>114</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411"/>
      <c r="B4" s="412"/>
      <c r="C4" s="237"/>
      <c r="D4" s="178" t="s">
        <v>16</v>
      </c>
      <c r="E4" s="154"/>
      <c r="F4" s="197"/>
      <c r="G4" s="24"/>
      <c r="H4" s="23"/>
      <c r="I4" s="23"/>
      <c r="J4" s="23"/>
      <c r="K4" s="25"/>
      <c r="M4" s="386"/>
    </row>
    <row r="5" spans="1:13" ht="22.5" customHeight="1" x14ac:dyDescent="0.15">
      <c r="A5" s="407"/>
      <c r="B5" s="404"/>
      <c r="C5" s="9"/>
      <c r="D5" s="13"/>
      <c r="E5" s="154"/>
      <c r="F5" s="197"/>
      <c r="G5" s="27"/>
      <c r="H5" s="28"/>
      <c r="I5" s="28"/>
      <c r="J5" s="27"/>
      <c r="K5" s="29"/>
      <c r="M5" s="386"/>
    </row>
    <row r="6" spans="1:13" ht="22.5" customHeight="1" x14ac:dyDescent="0.15">
      <c r="A6" s="407"/>
      <c r="B6" s="404"/>
      <c r="C6" s="10"/>
      <c r="D6" s="13"/>
      <c r="E6" s="154"/>
      <c r="F6" s="310"/>
      <c r="G6" s="27"/>
      <c r="H6" s="28"/>
      <c r="I6" s="28"/>
      <c r="J6" s="31"/>
      <c r="K6" s="32"/>
      <c r="M6" s="386"/>
    </row>
    <row r="7" spans="1:13" ht="22.5" customHeight="1" x14ac:dyDescent="0.15">
      <c r="A7" s="407"/>
      <c r="B7" s="404"/>
      <c r="C7" s="9"/>
      <c r="D7" s="13"/>
      <c r="E7" s="154"/>
      <c r="F7" s="310"/>
      <c r="G7" s="27"/>
      <c r="H7" s="28"/>
      <c r="I7" s="28"/>
      <c r="J7" s="31"/>
      <c r="K7" s="32"/>
      <c r="M7" s="386"/>
    </row>
    <row r="8" spans="1:13" ht="22.5" customHeight="1" x14ac:dyDescent="0.15">
      <c r="A8" s="403"/>
      <c r="B8" s="404"/>
      <c r="C8" s="9"/>
      <c r="D8" s="13"/>
      <c r="E8" s="154"/>
      <c r="F8" s="310"/>
      <c r="G8" s="27"/>
      <c r="H8" s="28"/>
      <c r="I8" s="28"/>
      <c r="J8" s="31"/>
      <c r="K8" s="32"/>
      <c r="M8" s="386"/>
    </row>
    <row r="9" spans="1:13" ht="22.5" customHeight="1" x14ac:dyDescent="0.15">
      <c r="A9" s="403"/>
      <c r="B9" s="404"/>
      <c r="C9" s="9"/>
      <c r="D9" s="55"/>
      <c r="E9" s="154"/>
      <c r="F9" s="310"/>
      <c r="G9" s="27"/>
      <c r="H9" s="28"/>
      <c r="I9" s="28"/>
      <c r="J9" s="31"/>
      <c r="K9" s="32"/>
      <c r="M9" s="386"/>
    </row>
    <row r="10" spans="1:13" ht="22.5" customHeight="1" x14ac:dyDescent="0.15">
      <c r="A10" s="403"/>
      <c r="B10" s="404"/>
      <c r="C10" s="9"/>
      <c r="D10" s="13"/>
      <c r="E10" s="154"/>
      <c r="F10" s="310"/>
      <c r="G10" s="27"/>
      <c r="H10" s="28"/>
      <c r="I10" s="28"/>
      <c r="J10" s="31"/>
      <c r="K10" s="32"/>
      <c r="M10" s="386"/>
    </row>
    <row r="11" spans="1:13" ht="22.5" customHeight="1" x14ac:dyDescent="0.15">
      <c r="A11" s="403"/>
      <c r="B11" s="404"/>
      <c r="C11" s="9"/>
      <c r="D11" s="13"/>
      <c r="E11" s="154"/>
      <c r="F11" s="310"/>
      <c r="G11" s="27"/>
      <c r="H11" s="28"/>
      <c r="I11" s="28"/>
      <c r="J11" s="31"/>
      <c r="K11" s="32"/>
      <c r="M11" s="386"/>
    </row>
    <row r="12" spans="1:13" ht="22.5" customHeight="1" x14ac:dyDescent="0.15">
      <c r="A12" s="403"/>
      <c r="B12" s="404"/>
      <c r="C12" s="9"/>
      <c r="D12" s="13"/>
      <c r="E12" s="154"/>
      <c r="F12" s="310"/>
      <c r="G12" s="27"/>
      <c r="H12" s="28"/>
      <c r="I12" s="28"/>
      <c r="J12" s="31"/>
      <c r="K12" s="32"/>
      <c r="M12" s="386"/>
    </row>
    <row r="13" spans="1:13" ht="22.5" customHeight="1" x14ac:dyDescent="0.15">
      <c r="A13" s="403"/>
      <c r="B13" s="404"/>
      <c r="C13" s="9"/>
      <c r="D13" s="13"/>
      <c r="E13" s="154"/>
      <c r="F13" s="310"/>
      <c r="G13" s="27"/>
      <c r="H13" s="28"/>
      <c r="I13" s="28"/>
      <c r="J13" s="31"/>
      <c r="K13" s="32"/>
      <c r="M13" s="386"/>
    </row>
    <row r="14" spans="1:13" ht="22.5" customHeight="1" x14ac:dyDescent="0.15">
      <c r="A14" s="407"/>
      <c r="B14" s="404"/>
      <c r="C14" s="9"/>
      <c r="D14" s="13"/>
      <c r="E14" s="154"/>
      <c r="F14" s="310"/>
      <c r="G14" s="27"/>
      <c r="H14" s="33"/>
      <c r="I14" s="33"/>
      <c r="J14" s="34"/>
      <c r="K14" s="32"/>
      <c r="M14" s="386"/>
    </row>
    <row r="15" spans="1:13" ht="22.5" customHeight="1" x14ac:dyDescent="0.15">
      <c r="A15" s="407"/>
      <c r="B15" s="408"/>
      <c r="C15" s="9"/>
      <c r="D15" s="13"/>
      <c r="E15" s="154"/>
      <c r="F15" s="310"/>
      <c r="G15" s="27"/>
      <c r="H15" s="28"/>
      <c r="I15" s="31"/>
      <c r="J15" s="31"/>
      <c r="K15" s="32"/>
      <c r="M15" s="386"/>
    </row>
    <row r="16" spans="1:13" ht="22.5" customHeight="1" x14ac:dyDescent="0.15">
      <c r="A16" s="407"/>
      <c r="B16" s="408"/>
      <c r="C16" s="9"/>
      <c r="D16" s="13"/>
      <c r="E16" s="154"/>
      <c r="F16" s="310"/>
      <c r="G16" s="27"/>
      <c r="H16" s="33"/>
      <c r="I16" s="31"/>
      <c r="J16" s="31"/>
      <c r="K16" s="32"/>
    </row>
    <row r="17" spans="1:17" ht="22.5" customHeight="1" x14ac:dyDescent="0.15">
      <c r="A17" s="409"/>
      <c r="B17" s="410"/>
      <c r="C17" s="9"/>
      <c r="D17" s="14"/>
      <c r="E17" s="154"/>
      <c r="F17" s="310"/>
      <c r="G17" s="37"/>
      <c r="H17" s="36"/>
      <c r="I17" s="36"/>
      <c r="J17" s="38"/>
      <c r="K17" s="39"/>
    </row>
    <row r="18" spans="1:17" ht="22.5" customHeight="1" x14ac:dyDescent="0.15">
      <c r="A18" s="409"/>
      <c r="B18" s="410"/>
      <c r="C18" s="9"/>
      <c r="D18" s="14"/>
      <c r="E18" s="154"/>
      <c r="F18" s="310"/>
      <c r="G18" s="40"/>
      <c r="H18" s="40"/>
      <c r="I18" s="36"/>
      <c r="J18" s="38"/>
      <c r="K18" s="39"/>
    </row>
    <row r="19" spans="1:17" ht="22.5" customHeight="1" x14ac:dyDescent="0.15">
      <c r="A19" s="403"/>
      <c r="B19" s="404"/>
      <c r="C19" s="9"/>
      <c r="D19" s="13"/>
      <c r="E19" s="154"/>
      <c r="F19" s="310"/>
      <c r="G19" s="27"/>
      <c r="H19" s="28"/>
      <c r="I19" s="31"/>
      <c r="J19" s="31"/>
      <c r="K19" s="32"/>
      <c r="P19" s="205" t="s">
        <v>45</v>
      </c>
    </row>
    <row r="20" spans="1:17" ht="22.5" customHeight="1" x14ac:dyDescent="0.15">
      <c r="A20" s="403"/>
      <c r="B20" s="404"/>
      <c r="C20" s="9"/>
      <c r="D20" s="13"/>
      <c r="E20" s="154"/>
      <c r="F20" s="310"/>
      <c r="G20" s="27"/>
      <c r="H20" s="31"/>
      <c r="I20" s="31"/>
      <c r="J20" s="31"/>
      <c r="K20" s="32"/>
      <c r="P20" s="205" t="s">
        <v>48</v>
      </c>
    </row>
    <row r="21" spans="1:17" ht="22.5" customHeight="1" x14ac:dyDescent="0.15">
      <c r="A21" s="407"/>
      <c r="B21" s="404"/>
      <c r="C21" s="9"/>
      <c r="D21" s="13"/>
      <c r="E21" s="154"/>
      <c r="F21" s="310"/>
      <c r="G21" s="27"/>
      <c r="H21" s="28"/>
      <c r="I21" s="28"/>
      <c r="J21" s="31"/>
      <c r="K21" s="41"/>
      <c r="P21" s="205" t="s">
        <v>46</v>
      </c>
    </row>
    <row r="22" spans="1:17" ht="22.5" customHeight="1" x14ac:dyDescent="0.15">
      <c r="A22" s="403"/>
      <c r="B22" s="404"/>
      <c r="C22" s="9"/>
      <c r="D22" s="13"/>
      <c r="E22" s="154"/>
      <c r="F22" s="310"/>
      <c r="G22" s="27"/>
      <c r="H22" s="28"/>
      <c r="I22" s="28"/>
      <c r="J22" s="31"/>
      <c r="K22" s="41"/>
      <c r="N22" s="205"/>
      <c r="O22" s="205"/>
      <c r="P22" s="205" t="s">
        <v>47</v>
      </c>
      <c r="Q22" s="205"/>
    </row>
    <row r="23" spans="1:17" ht="22.5" customHeight="1" x14ac:dyDescent="0.15">
      <c r="A23" s="403"/>
      <c r="B23" s="404"/>
      <c r="C23" s="9"/>
      <c r="D23" s="13"/>
      <c r="E23" s="154"/>
      <c r="F23" s="310"/>
      <c r="G23" s="27"/>
      <c r="H23" s="28"/>
      <c r="I23" s="31"/>
      <c r="J23" s="31"/>
      <c r="K23" s="32"/>
      <c r="N23" s="205"/>
      <c r="O23" s="205"/>
      <c r="P23" s="205" t="s">
        <v>57</v>
      </c>
      <c r="Q23" s="205"/>
    </row>
    <row r="24" spans="1:17" ht="22.5" customHeight="1" x14ac:dyDescent="0.15">
      <c r="A24" s="407"/>
      <c r="B24" s="404"/>
      <c r="C24" s="9"/>
      <c r="D24" s="13"/>
      <c r="E24" s="154"/>
      <c r="F24" s="310"/>
      <c r="G24" s="27"/>
      <c r="H24" s="28"/>
      <c r="I24" s="31"/>
      <c r="J24" s="31"/>
      <c r="K24" s="32"/>
      <c r="M24" s="60">
        <f>SUMIF(E4:E26,"立候補準備",C4:C26)</f>
        <v>0</v>
      </c>
      <c r="N24" s="206" t="s">
        <v>32</v>
      </c>
      <c r="O24" s="205"/>
      <c r="P24" s="205" t="s">
        <v>58</v>
      </c>
      <c r="Q24" s="205"/>
    </row>
    <row r="25" spans="1:17" ht="22.5" customHeight="1" x14ac:dyDescent="0.15">
      <c r="A25" s="403"/>
      <c r="B25" s="404"/>
      <c r="C25" s="9"/>
      <c r="D25" s="13"/>
      <c r="E25" s="154"/>
      <c r="F25" s="310"/>
      <c r="G25" s="27"/>
      <c r="H25" s="28"/>
      <c r="I25" s="31"/>
      <c r="J25" s="31"/>
      <c r="K25" s="32"/>
      <c r="M25" s="244">
        <f>SUMIF(E4:E26,"選 挙 運 動",C4:C26)</f>
        <v>0</v>
      </c>
      <c r="N25" s="206" t="s">
        <v>127</v>
      </c>
      <c r="O25" s="205"/>
      <c r="P25" s="205" t="s">
        <v>60</v>
      </c>
      <c r="Q25" s="205"/>
    </row>
    <row r="26" spans="1:17" ht="22.5" customHeight="1" thickBot="1" x14ac:dyDescent="0.2">
      <c r="A26" s="405"/>
      <c r="B26" s="406"/>
      <c r="C26" s="48"/>
      <c r="D26" s="49"/>
      <c r="E26" s="154"/>
      <c r="F26" s="197"/>
      <c r="G26" s="51"/>
      <c r="H26" s="50"/>
      <c r="I26" s="50"/>
      <c r="J26" s="50"/>
      <c r="K26" s="52"/>
      <c r="M26" s="244">
        <f>SUM(M24:M25)</f>
        <v>0</v>
      </c>
      <c r="O26" s="205"/>
      <c r="P26" s="205" t="s">
        <v>59</v>
      </c>
      <c r="Q26" s="205"/>
    </row>
    <row r="27" spans="1:17" ht="18.75" customHeight="1" thickTop="1" x14ac:dyDescent="0.15">
      <c r="A27" s="401" t="s">
        <v>33</v>
      </c>
      <c r="B27" s="402"/>
      <c r="C27" s="54">
        <f>SUM(C4:C26)</f>
        <v>0</v>
      </c>
      <c r="D27" s="210" t="s">
        <v>112</v>
      </c>
      <c r="E27" s="302"/>
      <c r="F27" s="303"/>
      <c r="G27" s="304"/>
      <c r="H27" s="303"/>
      <c r="I27" s="303"/>
      <c r="J27" s="303"/>
      <c r="K27" s="306" t="s">
        <v>129</v>
      </c>
      <c r="M27" s="194" t="str">
        <f>IF(M26=C27,"OK","NG")</f>
        <v>OK</v>
      </c>
      <c r="N27" s="205"/>
      <c r="O27" s="205"/>
      <c r="P27" s="205" t="s">
        <v>159</v>
      </c>
      <c r="Q27" s="205"/>
    </row>
    <row r="28" spans="1:17" ht="18.75" customHeight="1" thickBot="1" x14ac:dyDescent="0.2">
      <c r="A28" s="47" t="s">
        <v>12</v>
      </c>
      <c r="B28" s="3" t="s">
        <v>49</v>
      </c>
      <c r="C28" s="4"/>
      <c r="D28" s="2"/>
      <c r="F28" s="2"/>
      <c r="G28" s="2"/>
      <c r="K28" s="185" t="s">
        <v>108</v>
      </c>
    </row>
    <row r="29" spans="1:17" ht="15" customHeight="1" x14ac:dyDescent="0.15">
      <c r="A29" s="375" t="s">
        <v>0</v>
      </c>
      <c r="B29" s="376"/>
      <c r="C29" s="379" t="s">
        <v>31</v>
      </c>
      <c r="D29" s="376"/>
      <c r="E29" s="376" t="s">
        <v>13</v>
      </c>
      <c r="F29" s="393" t="s">
        <v>4</v>
      </c>
      <c r="G29" s="376" t="s">
        <v>14</v>
      </c>
      <c r="H29" s="376"/>
      <c r="I29" s="376"/>
      <c r="J29" s="395" t="s">
        <v>114</v>
      </c>
      <c r="K29" s="381" t="s">
        <v>10</v>
      </c>
      <c r="M29" s="386" t="s">
        <v>111</v>
      </c>
    </row>
    <row r="30" spans="1:17" ht="15" customHeight="1" x14ac:dyDescent="0.15">
      <c r="A30" s="377"/>
      <c r="B30" s="378"/>
      <c r="C30" s="378"/>
      <c r="D30" s="378"/>
      <c r="E30" s="378"/>
      <c r="F30" s="394"/>
      <c r="G30" s="193" t="s">
        <v>63</v>
      </c>
      <c r="H30" s="193" t="s">
        <v>1</v>
      </c>
      <c r="I30" s="191" t="s">
        <v>64</v>
      </c>
      <c r="J30" s="396"/>
      <c r="K30" s="382"/>
      <c r="M30" s="386"/>
    </row>
    <row r="31" spans="1:17" ht="22.5" customHeight="1" x14ac:dyDescent="0.15">
      <c r="A31" s="411"/>
      <c r="B31" s="412"/>
      <c r="C31" s="238"/>
      <c r="D31" s="22" t="s">
        <v>16</v>
      </c>
      <c r="E31" s="154"/>
      <c r="F31" s="310"/>
      <c r="G31" s="24"/>
      <c r="H31" s="72"/>
      <c r="I31" s="72"/>
      <c r="J31" s="72"/>
      <c r="K31" s="25"/>
      <c r="M31" s="386"/>
    </row>
    <row r="32" spans="1:17" ht="22.5" customHeight="1" x14ac:dyDescent="0.15">
      <c r="A32" s="407"/>
      <c r="B32" s="404"/>
      <c r="C32" s="9"/>
      <c r="D32" s="13"/>
      <c r="E32" s="154"/>
      <c r="F32" s="310"/>
      <c r="G32" s="27"/>
      <c r="H32" s="28"/>
      <c r="I32" s="28"/>
      <c r="J32" s="27"/>
      <c r="K32" s="29"/>
      <c r="M32" s="386"/>
    </row>
    <row r="33" spans="1:13" ht="22.5" customHeight="1" x14ac:dyDescent="0.15">
      <c r="A33" s="407"/>
      <c r="B33" s="404"/>
      <c r="C33" s="10"/>
      <c r="D33" s="13"/>
      <c r="E33" s="154"/>
      <c r="F33" s="310"/>
      <c r="G33" s="27"/>
      <c r="H33" s="28"/>
      <c r="I33" s="28"/>
      <c r="J33" s="31"/>
      <c r="K33" s="32"/>
      <c r="M33" s="386"/>
    </row>
    <row r="34" spans="1:13" ht="22.5" customHeight="1" x14ac:dyDescent="0.15">
      <c r="A34" s="407"/>
      <c r="B34" s="404"/>
      <c r="C34" s="9"/>
      <c r="D34" s="13"/>
      <c r="E34" s="154"/>
      <c r="F34" s="310"/>
      <c r="G34" s="27"/>
      <c r="H34" s="28"/>
      <c r="I34" s="28"/>
      <c r="J34" s="31"/>
      <c r="K34" s="32"/>
      <c r="M34" s="386"/>
    </row>
    <row r="35" spans="1:13" ht="22.5" customHeight="1" x14ac:dyDescent="0.15">
      <c r="A35" s="403"/>
      <c r="B35" s="404"/>
      <c r="C35" s="9"/>
      <c r="D35" s="13"/>
      <c r="E35" s="154"/>
      <c r="F35" s="310"/>
      <c r="G35" s="27"/>
      <c r="H35" s="28"/>
      <c r="I35" s="28"/>
      <c r="J35" s="31"/>
      <c r="K35" s="32"/>
      <c r="M35" s="386"/>
    </row>
    <row r="36" spans="1:13" ht="22.5" customHeight="1" x14ac:dyDescent="0.15">
      <c r="A36" s="403"/>
      <c r="B36" s="404"/>
      <c r="C36" s="9"/>
      <c r="D36" s="55"/>
      <c r="E36" s="154"/>
      <c r="F36" s="310"/>
      <c r="G36" s="27"/>
      <c r="H36" s="28"/>
      <c r="I36" s="28"/>
      <c r="J36" s="31"/>
      <c r="K36" s="32"/>
      <c r="M36" s="386"/>
    </row>
    <row r="37" spans="1:13" ht="22.5" customHeight="1" x14ac:dyDescent="0.15">
      <c r="A37" s="403"/>
      <c r="B37" s="404"/>
      <c r="C37" s="9"/>
      <c r="D37" s="13"/>
      <c r="E37" s="154"/>
      <c r="F37" s="310"/>
      <c r="G37" s="27"/>
      <c r="H37" s="28"/>
      <c r="I37" s="28"/>
      <c r="J37" s="31"/>
      <c r="K37" s="32"/>
      <c r="M37" s="386"/>
    </row>
    <row r="38" spans="1:13" ht="22.5" customHeight="1" x14ac:dyDescent="0.15">
      <c r="A38" s="403"/>
      <c r="B38" s="404"/>
      <c r="C38" s="9"/>
      <c r="D38" s="13"/>
      <c r="E38" s="154"/>
      <c r="F38" s="310"/>
      <c r="G38" s="27"/>
      <c r="H38" s="28"/>
      <c r="I38" s="28"/>
      <c r="J38" s="31"/>
      <c r="K38" s="32"/>
      <c r="M38" s="386"/>
    </row>
    <row r="39" spans="1:13" ht="22.5" customHeight="1" x14ac:dyDescent="0.15">
      <c r="A39" s="403"/>
      <c r="B39" s="404"/>
      <c r="C39" s="9"/>
      <c r="D39" s="13"/>
      <c r="E39" s="154"/>
      <c r="F39" s="310"/>
      <c r="G39" s="27"/>
      <c r="H39" s="28"/>
      <c r="I39" s="28"/>
      <c r="J39" s="31"/>
      <c r="K39" s="32"/>
      <c r="M39" s="386"/>
    </row>
    <row r="40" spans="1:13" ht="22.5" customHeight="1" x14ac:dyDescent="0.15">
      <c r="A40" s="403"/>
      <c r="B40" s="404"/>
      <c r="C40" s="9"/>
      <c r="D40" s="13"/>
      <c r="E40" s="154"/>
      <c r="F40" s="310"/>
      <c r="G40" s="27"/>
      <c r="H40" s="28"/>
      <c r="I40" s="28"/>
      <c r="J40" s="31"/>
      <c r="K40" s="32"/>
      <c r="M40" s="386"/>
    </row>
    <row r="41" spans="1:13" ht="22.5" customHeight="1" x14ac:dyDescent="0.15">
      <c r="A41" s="407"/>
      <c r="B41" s="404"/>
      <c r="C41" s="9"/>
      <c r="D41" s="13"/>
      <c r="E41" s="154"/>
      <c r="F41" s="310"/>
      <c r="G41" s="27"/>
      <c r="H41" s="33"/>
      <c r="I41" s="33"/>
      <c r="J41" s="34"/>
      <c r="K41" s="32"/>
      <c r="M41" s="386"/>
    </row>
    <row r="42" spans="1:13" ht="22.5" customHeight="1" x14ac:dyDescent="0.15">
      <c r="A42" s="407"/>
      <c r="B42" s="408"/>
      <c r="C42" s="9"/>
      <c r="D42" s="13"/>
      <c r="E42" s="154"/>
      <c r="F42" s="310"/>
      <c r="G42" s="27"/>
      <c r="H42" s="28"/>
      <c r="I42" s="31"/>
      <c r="J42" s="31"/>
      <c r="K42" s="32"/>
      <c r="M42" s="386"/>
    </row>
    <row r="43" spans="1:13" ht="22.5" customHeight="1" x14ac:dyDescent="0.15">
      <c r="A43" s="407"/>
      <c r="B43" s="408"/>
      <c r="C43" s="9"/>
      <c r="D43" s="13"/>
      <c r="E43" s="154"/>
      <c r="F43" s="310"/>
      <c r="G43" s="27"/>
      <c r="H43" s="33"/>
      <c r="I43" s="31"/>
      <c r="J43" s="31"/>
      <c r="K43" s="32"/>
      <c r="M43" s="386"/>
    </row>
    <row r="44" spans="1:13" ht="22.5" customHeight="1" x14ac:dyDescent="0.15">
      <c r="A44" s="409"/>
      <c r="B44" s="410"/>
      <c r="C44" s="11"/>
      <c r="D44" s="14"/>
      <c r="E44" s="154"/>
      <c r="F44" s="310"/>
      <c r="G44" s="37"/>
      <c r="H44" s="36"/>
      <c r="I44" s="36"/>
      <c r="J44" s="38"/>
      <c r="K44" s="39"/>
    </row>
    <row r="45" spans="1:13" ht="22.5" customHeight="1" x14ac:dyDescent="0.15">
      <c r="A45" s="409"/>
      <c r="B45" s="410"/>
      <c r="C45" s="11"/>
      <c r="D45" s="14"/>
      <c r="E45" s="154"/>
      <c r="F45" s="310"/>
      <c r="G45" s="40"/>
      <c r="H45" s="40"/>
      <c r="I45" s="36"/>
      <c r="J45" s="38"/>
      <c r="K45" s="39"/>
    </row>
    <row r="46" spans="1:13" ht="22.5" customHeight="1" x14ac:dyDescent="0.15">
      <c r="A46" s="403"/>
      <c r="B46" s="404"/>
      <c r="C46" s="10"/>
      <c r="D46" s="13"/>
      <c r="E46" s="154"/>
      <c r="F46" s="310"/>
      <c r="G46" s="27"/>
      <c r="H46" s="28"/>
      <c r="I46" s="31"/>
      <c r="J46" s="31"/>
      <c r="K46" s="32"/>
    </row>
    <row r="47" spans="1:13" ht="22.5" customHeight="1" x14ac:dyDescent="0.15">
      <c r="A47" s="403"/>
      <c r="B47" s="404"/>
      <c r="C47" s="10"/>
      <c r="D47" s="13"/>
      <c r="E47" s="154"/>
      <c r="F47" s="310"/>
      <c r="G47" s="27"/>
      <c r="H47" s="28"/>
      <c r="I47" s="31"/>
      <c r="J47" s="31"/>
      <c r="K47" s="32"/>
    </row>
    <row r="48" spans="1:13" ht="22.5" customHeight="1" x14ac:dyDescent="0.15">
      <c r="A48" s="407"/>
      <c r="B48" s="404"/>
      <c r="C48" s="9"/>
      <c r="D48" s="13"/>
      <c r="E48" s="154"/>
      <c r="F48" s="310"/>
      <c r="G48" s="27"/>
      <c r="H48" s="28"/>
      <c r="I48" s="28"/>
      <c r="J48" s="31"/>
      <c r="K48" s="41"/>
    </row>
    <row r="49" spans="1:13" ht="22.5" customHeight="1" x14ac:dyDescent="0.15">
      <c r="A49" s="403"/>
      <c r="B49" s="404"/>
      <c r="C49" s="9"/>
      <c r="D49" s="13"/>
      <c r="E49" s="154"/>
      <c r="F49" s="310"/>
      <c r="G49" s="27"/>
      <c r="H49" s="28"/>
      <c r="I49" s="31"/>
      <c r="J49" s="31"/>
      <c r="K49" s="32"/>
    </row>
    <row r="50" spans="1:13" ht="22.5" customHeight="1" x14ac:dyDescent="0.15">
      <c r="A50" s="407"/>
      <c r="B50" s="404"/>
      <c r="C50" s="10"/>
      <c r="D50" s="13"/>
      <c r="E50" s="154"/>
      <c r="F50" s="310"/>
      <c r="G50" s="27"/>
      <c r="H50" s="28"/>
      <c r="I50" s="31"/>
      <c r="J50" s="31"/>
      <c r="K50" s="32"/>
      <c r="M50" s="60">
        <f>SUMIF(E4:E52,"立候補準備",C4:C52)</f>
        <v>0</v>
      </c>
    </row>
    <row r="51" spans="1:13" ht="22.5" customHeight="1" x14ac:dyDescent="0.15">
      <c r="A51" s="403"/>
      <c r="B51" s="404"/>
      <c r="C51" s="10"/>
      <c r="D51" s="13"/>
      <c r="E51" s="154"/>
      <c r="F51" s="310"/>
      <c r="G51" s="27"/>
      <c r="H51" s="28"/>
      <c r="I51" s="31"/>
      <c r="J51" s="31"/>
      <c r="K51" s="32"/>
      <c r="M51" s="244">
        <f>SUMIF(E4:E52,"選 挙 運 動",C4:C52)</f>
        <v>0</v>
      </c>
    </row>
    <row r="52" spans="1:13" ht="22.5" customHeight="1" thickBot="1" x14ac:dyDescent="0.2">
      <c r="A52" s="405"/>
      <c r="B52" s="406"/>
      <c r="C52" s="48"/>
      <c r="D52" s="49"/>
      <c r="E52" s="154"/>
      <c r="F52" s="310"/>
      <c r="G52" s="51"/>
      <c r="H52" s="50"/>
      <c r="I52" s="50"/>
      <c r="J52" s="50"/>
      <c r="K52" s="52"/>
      <c r="M52" s="244">
        <f>SUM(M50:M51)</f>
        <v>0</v>
      </c>
    </row>
    <row r="53" spans="1:13" ht="18.75" customHeight="1" thickTop="1" thickBot="1" x14ac:dyDescent="0.2">
      <c r="A53" s="401" t="s">
        <v>33</v>
      </c>
      <c r="B53" s="402"/>
      <c r="C53" s="54">
        <f>SUM(C31:C52)</f>
        <v>0</v>
      </c>
      <c r="D53" s="210" t="s">
        <v>113</v>
      </c>
      <c r="E53" s="302"/>
      <c r="F53" s="303"/>
      <c r="G53" s="304"/>
      <c r="H53" s="303"/>
      <c r="I53" s="303"/>
      <c r="J53" s="303"/>
      <c r="K53" s="305"/>
      <c r="M53" s="194" t="str">
        <f>IF(M52=C54,"OK","NG")</f>
        <v>OK</v>
      </c>
    </row>
    <row r="54" spans="1:13" ht="18.75" customHeight="1" thickTop="1" x14ac:dyDescent="0.15">
      <c r="A54" s="401" t="s">
        <v>125</v>
      </c>
      <c r="B54" s="402"/>
      <c r="C54" s="54">
        <f>C27+C53</f>
        <v>0</v>
      </c>
      <c r="D54" s="53"/>
      <c r="E54" s="302"/>
      <c r="F54" s="303"/>
      <c r="G54" s="304"/>
      <c r="H54" s="303"/>
      <c r="I54" s="303"/>
      <c r="J54" s="303"/>
      <c r="K54" s="306" t="s">
        <v>129</v>
      </c>
    </row>
    <row r="55" spans="1:13" ht="18.75" customHeight="1" thickBot="1" x14ac:dyDescent="0.2">
      <c r="A55" s="47" t="s">
        <v>12</v>
      </c>
      <c r="B55" s="3" t="s">
        <v>49</v>
      </c>
      <c r="C55" s="4"/>
      <c r="D55" s="2"/>
      <c r="F55" s="2"/>
      <c r="G55" s="2"/>
      <c r="K55" s="185" t="s">
        <v>93</v>
      </c>
      <c r="M55" s="386" t="s">
        <v>87</v>
      </c>
    </row>
    <row r="56" spans="1:13" ht="15" customHeight="1" x14ac:dyDescent="0.15">
      <c r="A56" s="375" t="s">
        <v>0</v>
      </c>
      <c r="B56" s="376"/>
      <c r="C56" s="379" t="s">
        <v>31</v>
      </c>
      <c r="D56" s="376"/>
      <c r="E56" s="376" t="s">
        <v>13</v>
      </c>
      <c r="F56" s="393" t="s">
        <v>4</v>
      </c>
      <c r="G56" s="376" t="s">
        <v>14</v>
      </c>
      <c r="H56" s="376"/>
      <c r="I56" s="376"/>
      <c r="J56" s="395" t="s">
        <v>114</v>
      </c>
      <c r="K56" s="381" t="s">
        <v>10</v>
      </c>
      <c r="M56" s="386"/>
    </row>
    <row r="57" spans="1:13" ht="15" customHeight="1" x14ac:dyDescent="0.15">
      <c r="A57" s="377"/>
      <c r="B57" s="378"/>
      <c r="C57" s="378"/>
      <c r="D57" s="378"/>
      <c r="E57" s="378"/>
      <c r="F57" s="394"/>
      <c r="G57" s="227" t="s">
        <v>63</v>
      </c>
      <c r="H57" s="227" t="s">
        <v>1</v>
      </c>
      <c r="I57" s="226" t="s">
        <v>64</v>
      </c>
      <c r="J57" s="396"/>
      <c r="K57" s="382"/>
      <c r="M57" s="386"/>
    </row>
    <row r="58" spans="1:13" ht="22.5" customHeight="1" x14ac:dyDescent="0.15">
      <c r="A58" s="411"/>
      <c r="B58" s="412"/>
      <c r="C58" s="238"/>
      <c r="D58" s="178" t="s">
        <v>16</v>
      </c>
      <c r="E58" s="154"/>
      <c r="F58" s="310"/>
      <c r="G58" s="24"/>
      <c r="H58" s="72"/>
      <c r="I58" s="72"/>
      <c r="J58" s="72"/>
      <c r="K58" s="25"/>
      <c r="M58" s="386"/>
    </row>
    <row r="59" spans="1:13" ht="22.5" customHeight="1" x14ac:dyDescent="0.15">
      <c r="A59" s="407"/>
      <c r="B59" s="404"/>
      <c r="C59" s="9"/>
      <c r="D59" s="13"/>
      <c r="E59" s="154"/>
      <c r="F59" s="310"/>
      <c r="G59" s="27"/>
      <c r="H59" s="28"/>
      <c r="I59" s="28"/>
      <c r="J59" s="27"/>
      <c r="K59" s="29"/>
      <c r="M59" s="386"/>
    </row>
    <row r="60" spans="1:13" ht="22.5" customHeight="1" x14ac:dyDescent="0.15">
      <c r="A60" s="407"/>
      <c r="B60" s="404"/>
      <c r="C60" s="10"/>
      <c r="D60" s="13"/>
      <c r="E60" s="154"/>
      <c r="F60" s="310"/>
      <c r="G60" s="27"/>
      <c r="H60" s="28"/>
      <c r="I60" s="28"/>
      <c r="J60" s="31"/>
      <c r="K60" s="32"/>
      <c r="M60" s="386"/>
    </row>
    <row r="61" spans="1:13" ht="22.5" customHeight="1" x14ac:dyDescent="0.15">
      <c r="A61" s="407"/>
      <c r="B61" s="404"/>
      <c r="C61" s="9"/>
      <c r="D61" s="13"/>
      <c r="E61" s="154"/>
      <c r="F61" s="310"/>
      <c r="G61" s="27"/>
      <c r="H61" s="28"/>
      <c r="I61" s="28"/>
      <c r="J61" s="31"/>
      <c r="K61" s="32"/>
      <c r="M61" s="386"/>
    </row>
    <row r="62" spans="1:13" ht="22.5" customHeight="1" x14ac:dyDescent="0.15">
      <c r="A62" s="403"/>
      <c r="B62" s="404"/>
      <c r="C62" s="9"/>
      <c r="D62" s="13"/>
      <c r="E62" s="154"/>
      <c r="F62" s="310"/>
      <c r="G62" s="27"/>
      <c r="H62" s="28"/>
      <c r="I62" s="28"/>
      <c r="J62" s="31"/>
      <c r="K62" s="32"/>
      <c r="M62" s="386"/>
    </row>
    <row r="63" spans="1:13" ht="22.5" customHeight="1" x14ac:dyDescent="0.15">
      <c r="A63" s="403"/>
      <c r="B63" s="404"/>
      <c r="C63" s="9"/>
      <c r="D63" s="55"/>
      <c r="E63" s="154"/>
      <c r="F63" s="310"/>
      <c r="G63" s="27"/>
      <c r="H63" s="28"/>
      <c r="I63" s="28"/>
      <c r="J63" s="31"/>
      <c r="K63" s="32"/>
      <c r="M63" s="386"/>
    </row>
    <row r="64" spans="1:13" ht="22.5" customHeight="1" x14ac:dyDescent="0.15">
      <c r="A64" s="403"/>
      <c r="B64" s="404"/>
      <c r="C64" s="9"/>
      <c r="D64" s="13"/>
      <c r="E64" s="154"/>
      <c r="F64" s="310"/>
      <c r="G64" s="27"/>
      <c r="H64" s="28"/>
      <c r="I64" s="28"/>
      <c r="J64" s="31"/>
      <c r="K64" s="32"/>
      <c r="M64" s="386"/>
    </row>
    <row r="65" spans="1:13" ht="22.5" customHeight="1" x14ac:dyDescent="0.15">
      <c r="A65" s="403"/>
      <c r="B65" s="404"/>
      <c r="C65" s="9"/>
      <c r="D65" s="13"/>
      <c r="E65" s="154"/>
      <c r="F65" s="310"/>
      <c r="G65" s="27"/>
      <c r="H65" s="28"/>
      <c r="I65" s="28"/>
      <c r="J65" s="31"/>
      <c r="K65" s="32"/>
      <c r="M65" s="386"/>
    </row>
    <row r="66" spans="1:13" ht="22.5" customHeight="1" x14ac:dyDescent="0.15">
      <c r="A66" s="403"/>
      <c r="B66" s="404"/>
      <c r="C66" s="9"/>
      <c r="D66" s="13"/>
      <c r="E66" s="154"/>
      <c r="F66" s="310"/>
      <c r="G66" s="27"/>
      <c r="H66" s="28"/>
      <c r="I66" s="28"/>
      <c r="J66" s="31"/>
      <c r="K66" s="32"/>
      <c r="M66" s="386"/>
    </row>
    <row r="67" spans="1:13" ht="22.5" customHeight="1" x14ac:dyDescent="0.15">
      <c r="A67" s="403"/>
      <c r="B67" s="404"/>
      <c r="C67" s="9"/>
      <c r="D67" s="13"/>
      <c r="E67" s="154"/>
      <c r="F67" s="310"/>
      <c r="G67" s="27"/>
      <c r="H67" s="28"/>
      <c r="I67" s="28"/>
      <c r="J67" s="31"/>
      <c r="K67" s="32"/>
      <c r="M67" s="236"/>
    </row>
    <row r="68" spans="1:13" ht="22.5" customHeight="1" x14ac:dyDescent="0.15">
      <c r="A68" s="407"/>
      <c r="B68" s="404"/>
      <c r="C68" s="9"/>
      <c r="D68" s="13"/>
      <c r="E68" s="154"/>
      <c r="F68" s="310"/>
      <c r="G68" s="27"/>
      <c r="H68" s="33"/>
      <c r="I68" s="33"/>
      <c r="J68" s="34"/>
      <c r="K68" s="32"/>
      <c r="M68" s="236"/>
    </row>
    <row r="69" spans="1:13" ht="22.5" customHeight="1" x14ac:dyDescent="0.15">
      <c r="A69" s="407"/>
      <c r="B69" s="408"/>
      <c r="C69" s="9"/>
      <c r="D69" s="13"/>
      <c r="E69" s="154"/>
      <c r="F69" s="310"/>
      <c r="G69" s="27"/>
      <c r="H69" s="28"/>
      <c r="I69" s="31"/>
      <c r="J69" s="31"/>
      <c r="K69" s="32"/>
      <c r="M69" s="236"/>
    </row>
    <row r="70" spans="1:13" ht="22.5" customHeight="1" x14ac:dyDescent="0.15">
      <c r="A70" s="407"/>
      <c r="B70" s="408"/>
      <c r="C70" s="9"/>
      <c r="D70" s="13"/>
      <c r="E70" s="154"/>
      <c r="F70" s="310"/>
      <c r="G70" s="27"/>
      <c r="H70" s="33"/>
      <c r="I70" s="31"/>
      <c r="J70" s="31"/>
      <c r="K70" s="32"/>
    </row>
    <row r="71" spans="1:13" ht="22.5" customHeight="1" x14ac:dyDescent="0.15">
      <c r="A71" s="409"/>
      <c r="B71" s="410"/>
      <c r="C71" s="11"/>
      <c r="D71" s="14"/>
      <c r="E71" s="154"/>
      <c r="F71" s="310"/>
      <c r="G71" s="37"/>
      <c r="H71" s="36"/>
      <c r="I71" s="36"/>
      <c r="J71" s="38"/>
      <c r="K71" s="39"/>
    </row>
    <row r="72" spans="1:13" ht="22.5" customHeight="1" x14ac:dyDescent="0.15">
      <c r="A72" s="409"/>
      <c r="B72" s="410"/>
      <c r="C72" s="11"/>
      <c r="D72" s="14"/>
      <c r="E72" s="154"/>
      <c r="F72" s="310"/>
      <c r="G72" s="40"/>
      <c r="H72" s="40"/>
      <c r="I72" s="36"/>
      <c r="J72" s="38"/>
      <c r="K72" s="39"/>
    </row>
    <row r="73" spans="1:13" ht="22.5" customHeight="1" x14ac:dyDescent="0.15">
      <c r="A73" s="403"/>
      <c r="B73" s="404"/>
      <c r="C73" s="10"/>
      <c r="D73" s="13"/>
      <c r="E73" s="154"/>
      <c r="F73" s="310"/>
      <c r="G73" s="27"/>
      <c r="H73" s="28"/>
      <c r="I73" s="31"/>
      <c r="J73" s="31"/>
      <c r="K73" s="32"/>
    </row>
    <row r="74" spans="1:13" ht="22.5" customHeight="1" x14ac:dyDescent="0.15">
      <c r="A74" s="403"/>
      <c r="B74" s="404"/>
      <c r="C74" s="10"/>
      <c r="D74" s="13"/>
      <c r="E74" s="154"/>
      <c r="F74" s="310"/>
      <c r="G74" s="27"/>
      <c r="H74" s="31"/>
      <c r="I74" s="31"/>
      <c r="J74" s="31"/>
      <c r="K74" s="32"/>
    </row>
    <row r="75" spans="1:13" ht="22.5" customHeight="1" x14ac:dyDescent="0.15">
      <c r="A75" s="407"/>
      <c r="B75" s="404"/>
      <c r="C75" s="9"/>
      <c r="D75" s="13"/>
      <c r="E75" s="154"/>
      <c r="F75" s="310"/>
      <c r="G75" s="27"/>
      <c r="H75" s="28"/>
      <c r="I75" s="28"/>
      <c r="J75" s="31"/>
      <c r="K75" s="41"/>
    </row>
    <row r="76" spans="1:13" ht="22.5" customHeight="1" x14ac:dyDescent="0.15">
      <c r="A76" s="403"/>
      <c r="B76" s="404"/>
      <c r="C76" s="10"/>
      <c r="D76" s="13"/>
      <c r="E76" s="154"/>
      <c r="F76" s="310"/>
      <c r="G76" s="27"/>
      <c r="H76" s="28"/>
      <c r="I76" s="28"/>
      <c r="J76" s="31"/>
      <c r="K76" s="41"/>
    </row>
    <row r="77" spans="1:13" ht="22.5" customHeight="1" x14ac:dyDescent="0.15">
      <c r="A77" s="403"/>
      <c r="B77" s="404"/>
      <c r="C77" s="9"/>
      <c r="D77" s="13"/>
      <c r="E77" s="154"/>
      <c r="F77" s="310"/>
      <c r="G77" s="27"/>
      <c r="H77" s="28"/>
      <c r="I77" s="31"/>
      <c r="J77" s="31"/>
      <c r="K77" s="32"/>
    </row>
    <row r="78" spans="1:13" ht="22.5" customHeight="1" x14ac:dyDescent="0.15">
      <c r="A78" s="407"/>
      <c r="B78" s="404"/>
      <c r="C78" s="10"/>
      <c r="D78" s="13"/>
      <c r="E78" s="154"/>
      <c r="F78" s="310"/>
      <c r="G78" s="27"/>
      <c r="H78" s="28"/>
      <c r="I78" s="31"/>
      <c r="J78" s="31"/>
      <c r="K78" s="32"/>
      <c r="M78" s="60">
        <f>SUMIF(E58:E80,"立候補準備",C58:C80)</f>
        <v>0</v>
      </c>
    </row>
    <row r="79" spans="1:13" ht="22.5" customHeight="1" x14ac:dyDescent="0.15">
      <c r="A79" s="403"/>
      <c r="B79" s="404"/>
      <c r="C79" s="10"/>
      <c r="D79" s="13"/>
      <c r="E79" s="154"/>
      <c r="F79" s="310"/>
      <c r="G79" s="27"/>
      <c r="H79" s="28"/>
      <c r="I79" s="31"/>
      <c r="J79" s="31"/>
      <c r="K79" s="32"/>
      <c r="M79" s="60">
        <f>SUMIF(E58:E80,"選 挙 運 動",C58:C80)</f>
        <v>0</v>
      </c>
    </row>
    <row r="80" spans="1:13" ht="22.5" customHeight="1" thickBot="1" x14ac:dyDescent="0.2">
      <c r="A80" s="405"/>
      <c r="B80" s="406"/>
      <c r="C80" s="48"/>
      <c r="D80" s="49"/>
      <c r="E80" s="154"/>
      <c r="F80" s="310"/>
      <c r="G80" s="51"/>
      <c r="H80" s="50"/>
      <c r="I80" s="50"/>
      <c r="J80" s="50"/>
      <c r="K80" s="52"/>
      <c r="M80" s="60">
        <f>SUM(M78:M79)</f>
        <v>0</v>
      </c>
    </row>
    <row r="81" spans="1:13" ht="18.75" customHeight="1" thickTop="1" x14ac:dyDescent="0.15">
      <c r="A81" s="401" t="s">
        <v>33</v>
      </c>
      <c r="B81" s="402"/>
      <c r="C81" s="54">
        <f>SUM(C58:C80)</f>
        <v>0</v>
      </c>
      <c r="D81" s="210"/>
      <c r="E81" s="302"/>
      <c r="F81" s="303"/>
      <c r="G81" s="304"/>
      <c r="H81" s="303"/>
      <c r="I81" s="303"/>
      <c r="J81" s="303"/>
      <c r="K81" s="306" t="s">
        <v>129</v>
      </c>
      <c r="M81" s="194" t="str">
        <f>IF(M80=C81,"OK","NG")</f>
        <v>OK</v>
      </c>
    </row>
    <row r="82" spans="1:13" ht="18.75" customHeight="1" thickBot="1" x14ac:dyDescent="0.2">
      <c r="A82" s="47" t="s">
        <v>12</v>
      </c>
      <c r="B82" s="3" t="s">
        <v>49</v>
      </c>
      <c r="C82" s="4"/>
      <c r="D82" s="2"/>
      <c r="F82" s="2"/>
      <c r="G82" s="2"/>
      <c r="K82" s="185" t="s">
        <v>92</v>
      </c>
      <c r="M82" s="386" t="s">
        <v>88</v>
      </c>
    </row>
    <row r="83" spans="1:13" ht="15" customHeight="1" x14ac:dyDescent="0.15">
      <c r="A83" s="375" t="s">
        <v>0</v>
      </c>
      <c r="B83" s="376"/>
      <c r="C83" s="379" t="s">
        <v>31</v>
      </c>
      <c r="D83" s="376"/>
      <c r="E83" s="376" t="s">
        <v>13</v>
      </c>
      <c r="F83" s="393" t="s">
        <v>4</v>
      </c>
      <c r="G83" s="376" t="s">
        <v>14</v>
      </c>
      <c r="H83" s="376"/>
      <c r="I83" s="376"/>
      <c r="J83" s="395" t="s">
        <v>114</v>
      </c>
      <c r="K83" s="381" t="s">
        <v>10</v>
      </c>
      <c r="M83" s="386"/>
    </row>
    <row r="84" spans="1:13" ht="15" customHeight="1" x14ac:dyDescent="0.15">
      <c r="A84" s="377"/>
      <c r="B84" s="378"/>
      <c r="C84" s="378"/>
      <c r="D84" s="378"/>
      <c r="E84" s="378"/>
      <c r="F84" s="394"/>
      <c r="G84" s="227" t="s">
        <v>63</v>
      </c>
      <c r="H84" s="227" t="s">
        <v>1</v>
      </c>
      <c r="I84" s="226" t="s">
        <v>64</v>
      </c>
      <c r="J84" s="396"/>
      <c r="K84" s="382"/>
      <c r="M84" s="386"/>
    </row>
    <row r="85" spans="1:13" ht="22.5" customHeight="1" x14ac:dyDescent="0.15">
      <c r="A85" s="411"/>
      <c r="B85" s="412"/>
      <c r="C85" s="239"/>
      <c r="D85" s="178" t="s">
        <v>16</v>
      </c>
      <c r="E85" s="154"/>
      <c r="F85" s="310"/>
      <c r="G85" s="24"/>
      <c r="H85" s="72"/>
      <c r="I85" s="72"/>
      <c r="J85" s="72"/>
      <c r="K85" s="25"/>
      <c r="M85" s="386"/>
    </row>
    <row r="86" spans="1:13" ht="22.5" customHeight="1" x14ac:dyDescent="0.15">
      <c r="A86" s="407"/>
      <c r="B86" s="404"/>
      <c r="C86" s="9"/>
      <c r="D86" s="13"/>
      <c r="E86" s="154"/>
      <c r="F86" s="310"/>
      <c r="G86" s="27"/>
      <c r="H86" s="28"/>
      <c r="I86" s="28"/>
      <c r="J86" s="27"/>
      <c r="K86" s="29"/>
      <c r="M86" s="386"/>
    </row>
    <row r="87" spans="1:13" ht="22.5" customHeight="1" x14ac:dyDescent="0.15">
      <c r="A87" s="407"/>
      <c r="B87" s="404"/>
      <c r="C87" s="10"/>
      <c r="D87" s="13"/>
      <c r="E87" s="154"/>
      <c r="F87" s="310"/>
      <c r="G87" s="27"/>
      <c r="H87" s="28"/>
      <c r="I87" s="28"/>
      <c r="J87" s="31"/>
      <c r="K87" s="32"/>
      <c r="M87" s="386"/>
    </row>
    <row r="88" spans="1:13" ht="22.5" customHeight="1" x14ac:dyDescent="0.15">
      <c r="A88" s="407"/>
      <c r="B88" s="404"/>
      <c r="C88" s="9"/>
      <c r="D88" s="13"/>
      <c r="E88" s="154"/>
      <c r="F88" s="310"/>
      <c r="G88" s="27"/>
      <c r="H88" s="28"/>
      <c r="I88" s="28"/>
      <c r="J88" s="31"/>
      <c r="K88" s="32"/>
      <c r="M88" s="386"/>
    </row>
    <row r="89" spans="1:13" ht="22.5" customHeight="1" x14ac:dyDescent="0.15">
      <c r="A89" s="403"/>
      <c r="B89" s="404"/>
      <c r="C89" s="9"/>
      <c r="D89" s="13"/>
      <c r="E89" s="154"/>
      <c r="F89" s="310"/>
      <c r="G89" s="27"/>
      <c r="H89" s="28"/>
      <c r="I89" s="28"/>
      <c r="J89" s="31"/>
      <c r="K89" s="32"/>
      <c r="M89" s="386"/>
    </row>
    <row r="90" spans="1:13" ht="22.5" customHeight="1" x14ac:dyDescent="0.15">
      <c r="A90" s="403"/>
      <c r="B90" s="404"/>
      <c r="C90" s="9"/>
      <c r="D90" s="55"/>
      <c r="E90" s="154"/>
      <c r="F90" s="310"/>
      <c r="G90" s="27"/>
      <c r="H90" s="28"/>
      <c r="I90" s="28"/>
      <c r="J90" s="31"/>
      <c r="K90" s="32"/>
      <c r="M90" s="386"/>
    </row>
    <row r="91" spans="1:13" ht="22.5" customHeight="1" x14ac:dyDescent="0.15">
      <c r="A91" s="403"/>
      <c r="B91" s="404"/>
      <c r="C91" s="9"/>
      <c r="D91" s="13"/>
      <c r="E91" s="154"/>
      <c r="F91" s="310"/>
      <c r="G91" s="27"/>
      <c r="H91" s="28"/>
      <c r="I91" s="28"/>
      <c r="J91" s="31"/>
      <c r="K91" s="32"/>
      <c r="M91" s="386"/>
    </row>
    <row r="92" spans="1:13" ht="22.5" customHeight="1" x14ac:dyDescent="0.15">
      <c r="A92" s="403"/>
      <c r="B92" s="404"/>
      <c r="C92" s="9"/>
      <c r="D92" s="13"/>
      <c r="E92" s="154"/>
      <c r="F92" s="310"/>
      <c r="G92" s="27"/>
      <c r="H92" s="28"/>
      <c r="I92" s="28"/>
      <c r="J92" s="31"/>
      <c r="K92" s="32"/>
      <c r="M92" s="386"/>
    </row>
    <row r="93" spans="1:13" ht="22.5" customHeight="1" x14ac:dyDescent="0.15">
      <c r="A93" s="403"/>
      <c r="B93" s="404"/>
      <c r="C93" s="9"/>
      <c r="D93" s="13"/>
      <c r="E93" s="154"/>
      <c r="F93" s="310"/>
      <c r="G93" s="27"/>
      <c r="H93" s="28"/>
      <c r="I93" s="28"/>
      <c r="J93" s="31"/>
      <c r="K93" s="32"/>
      <c r="M93" s="386"/>
    </row>
    <row r="94" spans="1:13" ht="22.5" customHeight="1" x14ac:dyDescent="0.15">
      <c r="A94" s="403"/>
      <c r="B94" s="404"/>
      <c r="C94" s="9"/>
      <c r="D94" s="13"/>
      <c r="E94" s="154"/>
      <c r="F94" s="310"/>
      <c r="G94" s="27"/>
      <c r="H94" s="28"/>
      <c r="I94" s="28"/>
      <c r="J94" s="31"/>
      <c r="K94" s="32"/>
      <c r="M94" s="236"/>
    </row>
    <row r="95" spans="1:13" ht="22.5" customHeight="1" x14ac:dyDescent="0.15">
      <c r="A95" s="407"/>
      <c r="B95" s="404"/>
      <c r="C95" s="9"/>
      <c r="D95" s="13"/>
      <c r="E95" s="154"/>
      <c r="F95" s="310"/>
      <c r="G95" s="27"/>
      <c r="H95" s="33"/>
      <c r="I95" s="33"/>
      <c r="J95" s="34"/>
      <c r="K95" s="32"/>
      <c r="M95" s="236"/>
    </row>
    <row r="96" spans="1:13" ht="22.5" customHeight="1" x14ac:dyDescent="0.15">
      <c r="A96" s="407"/>
      <c r="B96" s="408"/>
      <c r="C96" s="9"/>
      <c r="D96" s="13"/>
      <c r="E96" s="154"/>
      <c r="F96" s="310"/>
      <c r="G96" s="27"/>
      <c r="H96" s="28"/>
      <c r="I96" s="31"/>
      <c r="J96" s="31"/>
      <c r="K96" s="32"/>
      <c r="M96" s="236"/>
    </row>
    <row r="97" spans="1:13" ht="22.5" customHeight="1" x14ac:dyDescent="0.15">
      <c r="A97" s="407"/>
      <c r="B97" s="408"/>
      <c r="C97" s="9"/>
      <c r="D97" s="13"/>
      <c r="E97" s="154"/>
      <c r="F97" s="310"/>
      <c r="G97" s="27"/>
      <c r="H97" s="33"/>
      <c r="I97" s="31"/>
      <c r="J97" s="31"/>
      <c r="K97" s="32"/>
    </row>
    <row r="98" spans="1:13" ht="22.5" customHeight="1" x14ac:dyDescent="0.15">
      <c r="A98" s="409"/>
      <c r="B98" s="410"/>
      <c r="C98" s="11"/>
      <c r="D98" s="14"/>
      <c r="E98" s="154"/>
      <c r="F98" s="310"/>
      <c r="G98" s="37"/>
      <c r="H98" s="36"/>
      <c r="I98" s="36"/>
      <c r="J98" s="38"/>
      <c r="K98" s="39"/>
    </row>
    <row r="99" spans="1:13" ht="22.5" customHeight="1" x14ac:dyDescent="0.15">
      <c r="A99" s="409"/>
      <c r="B99" s="410"/>
      <c r="C99" s="11"/>
      <c r="D99" s="14"/>
      <c r="E99" s="154"/>
      <c r="F99" s="310"/>
      <c r="G99" s="40"/>
      <c r="H99" s="40"/>
      <c r="I99" s="36"/>
      <c r="J99" s="38"/>
      <c r="K99" s="39"/>
    </row>
    <row r="100" spans="1:13" ht="22.5" customHeight="1" x14ac:dyDescent="0.15">
      <c r="A100" s="403"/>
      <c r="B100" s="404"/>
      <c r="C100" s="10"/>
      <c r="D100" s="13"/>
      <c r="E100" s="154"/>
      <c r="F100" s="310"/>
      <c r="G100" s="27"/>
      <c r="H100" s="28"/>
      <c r="I100" s="31"/>
      <c r="J100" s="31"/>
      <c r="K100" s="32"/>
    </row>
    <row r="101" spans="1:13" ht="22.5" customHeight="1" x14ac:dyDescent="0.15">
      <c r="A101" s="403"/>
      <c r="B101" s="404"/>
      <c r="C101" s="10"/>
      <c r="D101" s="13"/>
      <c r="E101" s="154"/>
      <c r="F101" s="310"/>
      <c r="G101" s="27"/>
      <c r="H101" s="31"/>
      <c r="I101" s="31"/>
      <c r="J101" s="31"/>
      <c r="K101" s="32"/>
    </row>
    <row r="102" spans="1:13" ht="22.5" customHeight="1" x14ac:dyDescent="0.15">
      <c r="A102" s="407"/>
      <c r="B102" s="404"/>
      <c r="C102" s="9"/>
      <c r="D102" s="13"/>
      <c r="E102" s="154"/>
      <c r="F102" s="310"/>
      <c r="G102" s="27"/>
      <c r="H102" s="28"/>
      <c r="I102" s="28"/>
      <c r="J102" s="31"/>
      <c r="K102" s="41"/>
    </row>
    <row r="103" spans="1:13" ht="22.5" customHeight="1" x14ac:dyDescent="0.15">
      <c r="A103" s="403"/>
      <c r="B103" s="404"/>
      <c r="C103" s="10"/>
      <c r="D103" s="13"/>
      <c r="E103" s="154"/>
      <c r="F103" s="310"/>
      <c r="G103" s="27"/>
      <c r="H103" s="28"/>
      <c r="I103" s="28"/>
      <c r="J103" s="31"/>
      <c r="K103" s="41"/>
    </row>
    <row r="104" spans="1:13" ht="22.5" customHeight="1" x14ac:dyDescent="0.15">
      <c r="A104" s="403"/>
      <c r="B104" s="404"/>
      <c r="C104" s="9"/>
      <c r="D104" s="13"/>
      <c r="E104" s="154"/>
      <c r="F104" s="310"/>
      <c r="G104" s="27"/>
      <c r="H104" s="28"/>
      <c r="I104" s="31"/>
      <c r="J104" s="31"/>
      <c r="K104" s="32"/>
    </row>
    <row r="105" spans="1:13" ht="22.5" customHeight="1" x14ac:dyDescent="0.15">
      <c r="A105" s="407"/>
      <c r="B105" s="404"/>
      <c r="C105" s="10"/>
      <c r="D105" s="13"/>
      <c r="E105" s="154"/>
      <c r="F105" s="310"/>
      <c r="G105" s="27"/>
      <c r="H105" s="28"/>
      <c r="I105" s="31"/>
      <c r="J105" s="31"/>
      <c r="K105" s="32"/>
      <c r="M105" s="60">
        <f>SUMIF(E85:E107,"立候補準備",C85:C107)</f>
        <v>0</v>
      </c>
    </row>
    <row r="106" spans="1:13" ht="22.5" customHeight="1" x14ac:dyDescent="0.15">
      <c r="A106" s="403"/>
      <c r="B106" s="404"/>
      <c r="C106" s="10"/>
      <c r="D106" s="13"/>
      <c r="E106" s="154"/>
      <c r="F106" s="310"/>
      <c r="G106" s="27"/>
      <c r="H106" s="28"/>
      <c r="I106" s="31"/>
      <c r="J106" s="31"/>
      <c r="K106" s="32"/>
      <c r="M106" s="60">
        <f>SUMIF(E85:E107,"選 挙 運 動",C85:C107)</f>
        <v>0</v>
      </c>
    </row>
    <row r="107" spans="1:13" ht="22.5" customHeight="1" thickBot="1" x14ac:dyDescent="0.2">
      <c r="A107" s="405"/>
      <c r="B107" s="406"/>
      <c r="C107" s="48"/>
      <c r="D107" s="49"/>
      <c r="E107" s="154"/>
      <c r="F107" s="310"/>
      <c r="G107" s="51"/>
      <c r="H107" s="50"/>
      <c r="I107" s="50"/>
      <c r="J107" s="50"/>
      <c r="K107" s="52"/>
      <c r="M107" s="60">
        <f>SUM(M105:M106)</f>
        <v>0</v>
      </c>
    </row>
    <row r="108" spans="1:13" ht="18.75" customHeight="1" thickTop="1" x14ac:dyDescent="0.15">
      <c r="A108" s="401" t="s">
        <v>33</v>
      </c>
      <c r="B108" s="402"/>
      <c r="C108" s="54">
        <f>SUM(C85:C107)</f>
        <v>0</v>
      </c>
      <c r="D108" s="210"/>
      <c r="E108" s="302"/>
      <c r="F108" s="303"/>
      <c r="G108" s="304"/>
      <c r="H108" s="303"/>
      <c r="I108" s="303"/>
      <c r="J108" s="303"/>
      <c r="K108" s="306" t="s">
        <v>129</v>
      </c>
      <c r="M108" s="194" t="str">
        <f>IF(M107=C108,"OK","NG")</f>
        <v>OK</v>
      </c>
    </row>
    <row r="109" spans="1:13" ht="18.75" customHeight="1" thickBot="1" x14ac:dyDescent="0.2">
      <c r="A109" s="47" t="s">
        <v>12</v>
      </c>
      <c r="B109" s="3" t="s">
        <v>49</v>
      </c>
      <c r="C109" s="4"/>
      <c r="D109" s="2"/>
      <c r="F109" s="2"/>
      <c r="G109" s="2"/>
      <c r="K109" s="185" t="s">
        <v>91</v>
      </c>
      <c r="M109" s="386" t="s">
        <v>89</v>
      </c>
    </row>
    <row r="110" spans="1:13" ht="15" customHeight="1" x14ac:dyDescent="0.15">
      <c r="A110" s="375" t="s">
        <v>0</v>
      </c>
      <c r="B110" s="376"/>
      <c r="C110" s="379" t="s">
        <v>31</v>
      </c>
      <c r="D110" s="376"/>
      <c r="E110" s="376" t="s">
        <v>13</v>
      </c>
      <c r="F110" s="393" t="s">
        <v>4</v>
      </c>
      <c r="G110" s="376" t="s">
        <v>14</v>
      </c>
      <c r="H110" s="376"/>
      <c r="I110" s="376"/>
      <c r="J110" s="395" t="s">
        <v>114</v>
      </c>
      <c r="K110" s="381" t="s">
        <v>10</v>
      </c>
      <c r="M110" s="386"/>
    </row>
    <row r="111" spans="1:13" ht="15" customHeight="1" x14ac:dyDescent="0.15">
      <c r="A111" s="377"/>
      <c r="B111" s="378"/>
      <c r="C111" s="378"/>
      <c r="D111" s="378"/>
      <c r="E111" s="378"/>
      <c r="F111" s="394"/>
      <c r="G111" s="227" t="s">
        <v>63</v>
      </c>
      <c r="H111" s="227" t="s">
        <v>1</v>
      </c>
      <c r="I111" s="226" t="s">
        <v>64</v>
      </c>
      <c r="J111" s="396"/>
      <c r="K111" s="382"/>
      <c r="M111" s="386"/>
    </row>
    <row r="112" spans="1:13" ht="22.5" customHeight="1" x14ac:dyDescent="0.15">
      <c r="A112" s="411"/>
      <c r="B112" s="412"/>
      <c r="C112" s="239"/>
      <c r="D112" s="178" t="s">
        <v>16</v>
      </c>
      <c r="E112" s="154"/>
      <c r="F112" s="310"/>
      <c r="G112" s="24"/>
      <c r="H112" s="72"/>
      <c r="I112" s="72"/>
      <c r="J112" s="72"/>
      <c r="K112" s="25"/>
      <c r="M112" s="386"/>
    </row>
    <row r="113" spans="1:13" ht="22.5" customHeight="1" x14ac:dyDescent="0.15">
      <c r="A113" s="407"/>
      <c r="B113" s="404"/>
      <c r="C113" s="9"/>
      <c r="D113" s="13"/>
      <c r="E113" s="154"/>
      <c r="F113" s="310"/>
      <c r="G113" s="27"/>
      <c r="H113" s="28"/>
      <c r="I113" s="28"/>
      <c r="J113" s="27"/>
      <c r="K113" s="29"/>
      <c r="M113" s="386"/>
    </row>
    <row r="114" spans="1:13" ht="22.5" customHeight="1" x14ac:dyDescent="0.15">
      <c r="A114" s="407"/>
      <c r="B114" s="404"/>
      <c r="C114" s="10"/>
      <c r="D114" s="13"/>
      <c r="E114" s="154"/>
      <c r="F114" s="310"/>
      <c r="G114" s="27"/>
      <c r="H114" s="28"/>
      <c r="I114" s="28"/>
      <c r="J114" s="31"/>
      <c r="K114" s="32"/>
      <c r="M114" s="386"/>
    </row>
    <row r="115" spans="1:13" ht="22.5" customHeight="1" x14ac:dyDescent="0.15">
      <c r="A115" s="407"/>
      <c r="B115" s="404"/>
      <c r="C115" s="9"/>
      <c r="D115" s="13"/>
      <c r="E115" s="154"/>
      <c r="F115" s="310"/>
      <c r="G115" s="27"/>
      <c r="H115" s="28"/>
      <c r="I115" s="28"/>
      <c r="J115" s="31"/>
      <c r="K115" s="32"/>
      <c r="M115" s="386"/>
    </row>
    <row r="116" spans="1:13" ht="22.5" customHeight="1" x14ac:dyDescent="0.15">
      <c r="A116" s="403"/>
      <c r="B116" s="404"/>
      <c r="C116" s="9"/>
      <c r="D116" s="13"/>
      <c r="E116" s="154"/>
      <c r="F116" s="310"/>
      <c r="G116" s="27"/>
      <c r="H116" s="28"/>
      <c r="I116" s="28"/>
      <c r="J116" s="31"/>
      <c r="K116" s="32"/>
      <c r="M116" s="386"/>
    </row>
    <row r="117" spans="1:13" ht="22.5" customHeight="1" x14ac:dyDescent="0.15">
      <c r="A117" s="403"/>
      <c r="B117" s="404"/>
      <c r="C117" s="9"/>
      <c r="D117" s="55"/>
      <c r="E117" s="154"/>
      <c r="F117" s="310"/>
      <c r="G117" s="27"/>
      <c r="H117" s="28"/>
      <c r="I117" s="28"/>
      <c r="J117" s="31"/>
      <c r="K117" s="32"/>
      <c r="M117" s="386"/>
    </row>
    <row r="118" spans="1:13" ht="22.5" customHeight="1" x14ac:dyDescent="0.15">
      <c r="A118" s="403"/>
      <c r="B118" s="404"/>
      <c r="C118" s="9"/>
      <c r="D118" s="13"/>
      <c r="E118" s="154"/>
      <c r="F118" s="310"/>
      <c r="G118" s="27"/>
      <c r="H118" s="28"/>
      <c r="I118" s="28"/>
      <c r="J118" s="31"/>
      <c r="K118" s="32"/>
      <c r="M118" s="386"/>
    </row>
    <row r="119" spans="1:13" ht="22.5" customHeight="1" x14ac:dyDescent="0.15">
      <c r="A119" s="403"/>
      <c r="B119" s="404"/>
      <c r="C119" s="9"/>
      <c r="D119" s="13"/>
      <c r="E119" s="154"/>
      <c r="F119" s="310"/>
      <c r="G119" s="27"/>
      <c r="H119" s="28"/>
      <c r="I119" s="28"/>
      <c r="J119" s="31"/>
      <c r="K119" s="32"/>
      <c r="M119" s="386"/>
    </row>
    <row r="120" spans="1:13" ht="22.5" customHeight="1" x14ac:dyDescent="0.15">
      <c r="A120" s="403"/>
      <c r="B120" s="404"/>
      <c r="C120" s="9"/>
      <c r="D120" s="13"/>
      <c r="E120" s="154"/>
      <c r="F120" s="310"/>
      <c r="G120" s="27"/>
      <c r="H120" s="28"/>
      <c r="I120" s="28"/>
      <c r="J120" s="31"/>
      <c r="K120" s="32"/>
      <c r="M120" s="386"/>
    </row>
    <row r="121" spans="1:13" ht="22.5" customHeight="1" x14ac:dyDescent="0.15">
      <c r="A121" s="403"/>
      <c r="B121" s="404"/>
      <c r="C121" s="9"/>
      <c r="D121" s="13"/>
      <c r="E121" s="154"/>
      <c r="F121" s="310"/>
      <c r="G121" s="27"/>
      <c r="H121" s="28"/>
      <c r="I121" s="28"/>
      <c r="J121" s="31"/>
      <c r="K121" s="32"/>
      <c r="M121" s="236"/>
    </row>
    <row r="122" spans="1:13" ht="22.5" customHeight="1" x14ac:dyDescent="0.15">
      <c r="A122" s="407"/>
      <c r="B122" s="404"/>
      <c r="C122" s="9"/>
      <c r="D122" s="13"/>
      <c r="E122" s="154"/>
      <c r="F122" s="310"/>
      <c r="G122" s="27"/>
      <c r="H122" s="33"/>
      <c r="I122" s="33"/>
      <c r="J122" s="34"/>
      <c r="K122" s="32"/>
      <c r="M122" s="236"/>
    </row>
    <row r="123" spans="1:13" ht="22.5" customHeight="1" x14ac:dyDescent="0.15">
      <c r="A123" s="407"/>
      <c r="B123" s="408"/>
      <c r="C123" s="9"/>
      <c r="D123" s="13"/>
      <c r="E123" s="154"/>
      <c r="F123" s="310"/>
      <c r="G123" s="27"/>
      <c r="H123" s="28"/>
      <c r="I123" s="31"/>
      <c r="J123" s="31"/>
      <c r="K123" s="32"/>
      <c r="M123" s="236"/>
    </row>
    <row r="124" spans="1:13" ht="22.5" customHeight="1" x14ac:dyDescent="0.15">
      <c r="A124" s="407"/>
      <c r="B124" s="408"/>
      <c r="C124" s="9"/>
      <c r="D124" s="13"/>
      <c r="E124" s="154"/>
      <c r="F124" s="310"/>
      <c r="G124" s="27"/>
      <c r="H124" s="33"/>
      <c r="I124" s="31"/>
      <c r="J124" s="31"/>
      <c r="K124" s="32"/>
    </row>
    <row r="125" spans="1:13" ht="22.5" customHeight="1" x14ac:dyDescent="0.15">
      <c r="A125" s="409"/>
      <c r="B125" s="410"/>
      <c r="C125" s="11"/>
      <c r="D125" s="14"/>
      <c r="E125" s="154"/>
      <c r="F125" s="310"/>
      <c r="G125" s="37"/>
      <c r="H125" s="36"/>
      <c r="I125" s="36"/>
      <c r="J125" s="38"/>
      <c r="K125" s="39"/>
    </row>
    <row r="126" spans="1:13" ht="22.5" customHeight="1" x14ac:dyDescent="0.15">
      <c r="A126" s="409"/>
      <c r="B126" s="410"/>
      <c r="C126" s="11"/>
      <c r="D126" s="14"/>
      <c r="E126" s="154"/>
      <c r="F126" s="310"/>
      <c r="G126" s="40"/>
      <c r="H126" s="40"/>
      <c r="I126" s="36"/>
      <c r="J126" s="38"/>
      <c r="K126" s="39"/>
    </row>
    <row r="127" spans="1:13" ht="22.5" customHeight="1" x14ac:dyDescent="0.15">
      <c r="A127" s="403"/>
      <c r="B127" s="404"/>
      <c r="C127" s="10"/>
      <c r="D127" s="13"/>
      <c r="E127" s="154"/>
      <c r="F127" s="310"/>
      <c r="G127" s="27"/>
      <c r="H127" s="28"/>
      <c r="I127" s="31"/>
      <c r="J127" s="31"/>
      <c r="K127" s="32"/>
    </row>
    <row r="128" spans="1:13" ht="22.5" customHeight="1" x14ac:dyDescent="0.15">
      <c r="A128" s="403"/>
      <c r="B128" s="404"/>
      <c r="C128" s="10"/>
      <c r="D128" s="13"/>
      <c r="E128" s="154"/>
      <c r="F128" s="310"/>
      <c r="G128" s="27"/>
      <c r="H128" s="31"/>
      <c r="I128" s="31"/>
      <c r="J128" s="31"/>
      <c r="K128" s="32"/>
    </row>
    <row r="129" spans="1:13" ht="22.5" customHeight="1" x14ac:dyDescent="0.15">
      <c r="A129" s="407"/>
      <c r="B129" s="404"/>
      <c r="C129" s="9"/>
      <c r="D129" s="13"/>
      <c r="E129" s="154"/>
      <c r="F129" s="310"/>
      <c r="G129" s="27"/>
      <c r="H129" s="28"/>
      <c r="I129" s="28"/>
      <c r="J129" s="31"/>
      <c r="K129" s="41"/>
    </row>
    <row r="130" spans="1:13" ht="22.5" customHeight="1" x14ac:dyDescent="0.15">
      <c r="A130" s="403"/>
      <c r="B130" s="404"/>
      <c r="C130" s="10"/>
      <c r="D130" s="13"/>
      <c r="E130" s="154"/>
      <c r="F130" s="310"/>
      <c r="G130" s="27"/>
      <c r="H130" s="28"/>
      <c r="I130" s="28"/>
      <c r="J130" s="31"/>
      <c r="K130" s="41"/>
    </row>
    <row r="131" spans="1:13" ht="22.5" customHeight="1" x14ac:dyDescent="0.15">
      <c r="A131" s="403"/>
      <c r="B131" s="404"/>
      <c r="C131" s="9"/>
      <c r="D131" s="13"/>
      <c r="E131" s="154"/>
      <c r="F131" s="310"/>
      <c r="G131" s="27"/>
      <c r="H131" s="28"/>
      <c r="I131" s="31"/>
      <c r="J131" s="31"/>
      <c r="K131" s="32"/>
    </row>
    <row r="132" spans="1:13" ht="22.5" customHeight="1" x14ac:dyDescent="0.15">
      <c r="A132" s="407"/>
      <c r="B132" s="404"/>
      <c r="C132" s="10"/>
      <c r="D132" s="13"/>
      <c r="E132" s="154"/>
      <c r="F132" s="310"/>
      <c r="G132" s="27"/>
      <c r="H132" s="28"/>
      <c r="I132" s="31"/>
      <c r="J132" s="31"/>
      <c r="K132" s="32"/>
      <c r="M132" s="60">
        <f>SUMIF(E112:E134,"立候補準備",C112:C134)</f>
        <v>0</v>
      </c>
    </row>
    <row r="133" spans="1:13" ht="22.5" customHeight="1" x14ac:dyDescent="0.15">
      <c r="A133" s="403"/>
      <c r="B133" s="404"/>
      <c r="C133" s="10"/>
      <c r="D133" s="13"/>
      <c r="E133" s="154"/>
      <c r="F133" s="310"/>
      <c r="G133" s="27"/>
      <c r="H133" s="28"/>
      <c r="I133" s="31"/>
      <c r="J133" s="31"/>
      <c r="K133" s="32"/>
      <c r="M133" s="60">
        <f>SUMIF(E112:E134,"選 挙 運 動",C112:C134)</f>
        <v>0</v>
      </c>
    </row>
    <row r="134" spans="1:13" ht="22.5" customHeight="1" thickBot="1" x14ac:dyDescent="0.2">
      <c r="A134" s="405"/>
      <c r="B134" s="406"/>
      <c r="C134" s="48"/>
      <c r="D134" s="49"/>
      <c r="E134" s="154"/>
      <c r="F134" s="310"/>
      <c r="G134" s="51"/>
      <c r="H134" s="50"/>
      <c r="I134" s="50"/>
      <c r="J134" s="50"/>
      <c r="K134" s="52"/>
      <c r="M134" s="60">
        <f>SUM(M132:M133)</f>
        <v>0</v>
      </c>
    </row>
    <row r="135" spans="1:13" ht="18.75" customHeight="1" thickTop="1" x14ac:dyDescent="0.15">
      <c r="A135" s="401" t="s">
        <v>33</v>
      </c>
      <c r="B135" s="402"/>
      <c r="C135" s="54">
        <f>SUM(C112:C134)</f>
        <v>0</v>
      </c>
      <c r="D135" s="210"/>
      <c r="E135" s="302"/>
      <c r="F135" s="303"/>
      <c r="G135" s="304"/>
      <c r="H135" s="303"/>
      <c r="I135" s="303"/>
      <c r="J135" s="303"/>
      <c r="K135" s="306" t="s">
        <v>129</v>
      </c>
      <c r="M135" s="194" t="str">
        <f>IF(M134=C135,"OK","NG")</f>
        <v>OK</v>
      </c>
    </row>
  </sheetData>
  <mergeCells count="160">
    <mergeCell ref="A53:B53"/>
    <mergeCell ref="A49:B49"/>
    <mergeCell ref="A50:B50"/>
    <mergeCell ref="A51:B51"/>
    <mergeCell ref="A52:B52"/>
    <mergeCell ref="A44:B44"/>
    <mergeCell ref="A45:B45"/>
    <mergeCell ref="A46:B46"/>
    <mergeCell ref="A47:B47"/>
    <mergeCell ref="A48:B48"/>
    <mergeCell ref="A43:B43"/>
    <mergeCell ref="A34:B34"/>
    <mergeCell ref="A35:B35"/>
    <mergeCell ref="A36:B36"/>
    <mergeCell ref="A37:B37"/>
    <mergeCell ref="A38:B38"/>
    <mergeCell ref="A39:B39"/>
    <mergeCell ref="A40:B40"/>
    <mergeCell ref="A41:B41"/>
    <mergeCell ref="A42:B42"/>
    <mergeCell ref="A27:B27"/>
    <mergeCell ref="J29:J30"/>
    <mergeCell ref="K29:K30"/>
    <mergeCell ref="E29:E30"/>
    <mergeCell ref="F29:F30"/>
    <mergeCell ref="G29:I29"/>
    <mergeCell ref="A31:B31"/>
    <mergeCell ref="A32:B32"/>
    <mergeCell ref="A33:B33"/>
    <mergeCell ref="A29:B30"/>
    <mergeCell ref="C29:D30"/>
    <mergeCell ref="A18:B18"/>
    <mergeCell ref="A19:B19"/>
    <mergeCell ref="A20:B20"/>
    <mergeCell ref="A21:B21"/>
    <mergeCell ref="A22:B22"/>
    <mergeCell ref="A23:B23"/>
    <mergeCell ref="A24:B24"/>
    <mergeCell ref="A25:B25"/>
    <mergeCell ref="A26:B26"/>
    <mergeCell ref="M1:M15"/>
    <mergeCell ref="M29:M43"/>
    <mergeCell ref="A54:B54"/>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A12:B12"/>
    <mergeCell ref="A13:B13"/>
    <mergeCell ref="A15:B15"/>
    <mergeCell ref="A16:B16"/>
    <mergeCell ref="A17:B17"/>
    <mergeCell ref="A14:B14"/>
    <mergeCell ref="G56:I56"/>
    <mergeCell ref="J56:J57"/>
    <mergeCell ref="K56:K57"/>
    <mergeCell ref="A58:B58"/>
    <mergeCell ref="A59:B59"/>
    <mergeCell ref="A60:B60"/>
    <mergeCell ref="A61:B61"/>
    <mergeCell ref="A62:B62"/>
    <mergeCell ref="A63:B63"/>
    <mergeCell ref="A66:B66"/>
    <mergeCell ref="A67:B67"/>
    <mergeCell ref="A68:B68"/>
    <mergeCell ref="A69:B69"/>
    <mergeCell ref="A70:B70"/>
    <mergeCell ref="A56:B57"/>
    <mergeCell ref="C56:D57"/>
    <mergeCell ref="E56:E57"/>
    <mergeCell ref="F56:F57"/>
    <mergeCell ref="A64:B64"/>
    <mergeCell ref="A65:B65"/>
    <mergeCell ref="A76:B76"/>
    <mergeCell ref="A77:B77"/>
    <mergeCell ref="A78:B78"/>
    <mergeCell ref="A79:B79"/>
    <mergeCell ref="A80:B80"/>
    <mergeCell ref="A71:B71"/>
    <mergeCell ref="A72:B72"/>
    <mergeCell ref="A73:B73"/>
    <mergeCell ref="A74:B74"/>
    <mergeCell ref="A75:B75"/>
    <mergeCell ref="F83:F84"/>
    <mergeCell ref="G83:I83"/>
    <mergeCell ref="J83:J84"/>
    <mergeCell ref="K83:K84"/>
    <mergeCell ref="A85:B85"/>
    <mergeCell ref="A86:B86"/>
    <mergeCell ref="A87:B87"/>
    <mergeCell ref="A88:B88"/>
    <mergeCell ref="A89:B89"/>
    <mergeCell ref="A92:B92"/>
    <mergeCell ref="A93:B93"/>
    <mergeCell ref="A94:B94"/>
    <mergeCell ref="A95:B95"/>
    <mergeCell ref="A96:B96"/>
    <mergeCell ref="A81:B81"/>
    <mergeCell ref="A83:B84"/>
    <mergeCell ref="C83:D84"/>
    <mergeCell ref="E83:E84"/>
    <mergeCell ref="A90:B90"/>
    <mergeCell ref="A91:B91"/>
    <mergeCell ref="A115:B115"/>
    <mergeCell ref="A116:B116"/>
    <mergeCell ref="A117:B117"/>
    <mergeCell ref="A102:B102"/>
    <mergeCell ref="A103:B103"/>
    <mergeCell ref="A104:B104"/>
    <mergeCell ref="A105:B105"/>
    <mergeCell ref="A106:B106"/>
    <mergeCell ref="A97:B97"/>
    <mergeCell ref="A98:B98"/>
    <mergeCell ref="A99:B99"/>
    <mergeCell ref="A100:B100"/>
    <mergeCell ref="A101:B101"/>
    <mergeCell ref="C110:D111"/>
    <mergeCell ref="E110:E111"/>
    <mergeCell ref="F110:F111"/>
    <mergeCell ref="G110:I110"/>
    <mergeCell ref="J110:J111"/>
    <mergeCell ref="K110:K111"/>
    <mergeCell ref="A112:B112"/>
    <mergeCell ref="A113:B113"/>
    <mergeCell ref="A114:B114"/>
    <mergeCell ref="A133:B133"/>
    <mergeCell ref="A134:B134"/>
    <mergeCell ref="A135:B135"/>
    <mergeCell ref="M55:M66"/>
    <mergeCell ref="M82:M93"/>
    <mergeCell ref="M109:M120"/>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07:B107"/>
    <mergeCell ref="A108:B108"/>
    <mergeCell ref="A110:B111"/>
  </mergeCells>
  <phoneticPr fontId="2"/>
  <dataValidations count="2">
    <dataValidation type="list" allowBlank="1" showInputMessage="1" showErrorMessage="1" sqref="E4:E26 E112:E134 E85:E107 E58:E80 E31:E52">
      <formula1>$N$24:$N$25</formula1>
    </dataValidation>
    <dataValidation type="list" allowBlank="1" showInputMessage="1" showErrorMessage="1" sqref="F4:F26 F31:F52 F58:F80 F85:F107 F112:F134">
      <formula1>$P$19:$P$27</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4" manualBreakCount="4">
    <brk id="27" max="10" man="1"/>
    <brk id="54" max="10" man="1"/>
    <brk id="81" max="10" man="1"/>
    <brk id="108" max="10" man="1"/>
  </rowBreaks>
  <ignoredErrors>
    <ignoredError sqref="A1 A28"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47" t="s">
        <v>12</v>
      </c>
      <c r="B1" s="3" t="s">
        <v>84</v>
      </c>
      <c r="C1" s="4"/>
      <c r="D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66</v>
      </c>
      <c r="K2" s="381" t="s">
        <v>10</v>
      </c>
      <c r="M2" s="386"/>
    </row>
    <row r="3" spans="1:13" ht="15" customHeight="1" x14ac:dyDescent="0.15">
      <c r="A3" s="377"/>
      <c r="B3" s="378"/>
      <c r="C3" s="378"/>
      <c r="D3" s="378"/>
      <c r="E3" s="378"/>
      <c r="F3" s="394"/>
      <c r="G3" s="84" t="s">
        <v>63</v>
      </c>
      <c r="H3" s="84" t="s">
        <v>1</v>
      </c>
      <c r="I3" s="83" t="s">
        <v>64</v>
      </c>
      <c r="J3" s="396"/>
      <c r="K3" s="382"/>
      <c r="M3" s="386"/>
    </row>
    <row r="4" spans="1:13" ht="22.5" customHeight="1" x14ac:dyDescent="0.15">
      <c r="A4" s="399"/>
      <c r="B4" s="400"/>
      <c r="C4" s="120"/>
      <c r="D4" s="162" t="s">
        <v>65</v>
      </c>
      <c r="E4" s="233"/>
      <c r="F4" s="115"/>
      <c r="G4" s="116"/>
      <c r="H4" s="117"/>
      <c r="I4" s="117"/>
      <c r="J4" s="116"/>
      <c r="K4" s="121"/>
      <c r="M4" s="386"/>
    </row>
    <row r="5" spans="1:13" ht="22.5" customHeight="1" x14ac:dyDescent="0.15">
      <c r="A5" s="372"/>
      <c r="B5" s="373"/>
      <c r="C5" s="10"/>
      <c r="D5" s="13"/>
      <c r="E5" s="154"/>
      <c r="F5" s="30"/>
      <c r="G5" s="27"/>
      <c r="H5" s="28"/>
      <c r="I5" s="28"/>
      <c r="J5" s="31"/>
      <c r="K5" s="32"/>
      <c r="M5" s="386"/>
    </row>
    <row r="6" spans="1:13" ht="22.5" customHeight="1" x14ac:dyDescent="0.15">
      <c r="A6" s="372"/>
      <c r="B6" s="373"/>
      <c r="C6" s="9"/>
      <c r="D6" s="13"/>
      <c r="E6" s="154"/>
      <c r="F6" s="26"/>
      <c r="G6" s="27"/>
      <c r="H6" s="28"/>
      <c r="I6" s="28"/>
      <c r="J6" s="31"/>
      <c r="K6" s="32"/>
      <c r="M6" s="386"/>
    </row>
    <row r="7" spans="1:13" ht="22.5" customHeight="1" x14ac:dyDescent="0.15">
      <c r="A7" s="372"/>
      <c r="B7" s="373"/>
      <c r="C7" s="9"/>
      <c r="D7" s="13"/>
      <c r="E7" s="154"/>
      <c r="F7" s="30"/>
      <c r="G7" s="27"/>
      <c r="H7" s="28"/>
      <c r="I7" s="28"/>
      <c r="J7" s="31"/>
      <c r="K7" s="32"/>
      <c r="M7" s="386"/>
    </row>
    <row r="8" spans="1:13" ht="22.5" customHeight="1" x14ac:dyDescent="0.15">
      <c r="A8" s="372"/>
      <c r="B8" s="373"/>
      <c r="C8" s="9"/>
      <c r="D8" s="55"/>
      <c r="E8" s="154"/>
      <c r="F8" s="59"/>
      <c r="G8" s="27"/>
      <c r="H8" s="28"/>
      <c r="I8" s="28"/>
      <c r="J8" s="31"/>
      <c r="K8" s="32"/>
      <c r="M8" s="386"/>
    </row>
    <row r="9" spans="1:13" ht="22.5" customHeight="1" x14ac:dyDescent="0.15">
      <c r="A9" s="372"/>
      <c r="B9" s="373"/>
      <c r="C9" s="9"/>
      <c r="D9" s="55"/>
      <c r="E9" s="154"/>
      <c r="F9" s="59"/>
      <c r="G9" s="27"/>
      <c r="H9" s="28"/>
      <c r="I9" s="28"/>
      <c r="J9" s="31"/>
      <c r="K9" s="32"/>
      <c r="M9" s="386"/>
    </row>
    <row r="10" spans="1:13" ht="22.5" customHeight="1" x14ac:dyDescent="0.15">
      <c r="A10" s="372"/>
      <c r="B10" s="373"/>
      <c r="C10" s="9"/>
      <c r="D10" s="55"/>
      <c r="E10" s="154"/>
      <c r="F10" s="59"/>
      <c r="G10" s="27"/>
      <c r="H10" s="28"/>
      <c r="I10" s="28"/>
      <c r="J10" s="31"/>
      <c r="K10" s="32"/>
      <c r="M10" s="386"/>
    </row>
    <row r="11" spans="1:13" ht="22.5" customHeight="1" x14ac:dyDescent="0.15">
      <c r="A11" s="372"/>
      <c r="B11" s="373"/>
      <c r="C11" s="9"/>
      <c r="D11" s="55"/>
      <c r="E11" s="154"/>
      <c r="F11" s="59"/>
      <c r="G11" s="27"/>
      <c r="H11" s="28"/>
      <c r="I11" s="28"/>
      <c r="J11" s="31"/>
      <c r="K11" s="32"/>
      <c r="M11" s="386"/>
    </row>
    <row r="12" spans="1:13" ht="22.5" customHeight="1" x14ac:dyDescent="0.15">
      <c r="A12" s="372"/>
      <c r="B12" s="373"/>
      <c r="C12" s="9"/>
      <c r="D12" s="55"/>
      <c r="E12" s="154"/>
      <c r="F12" s="59"/>
      <c r="G12" s="27"/>
      <c r="H12" s="28"/>
      <c r="I12" s="28"/>
      <c r="J12" s="31"/>
      <c r="K12" s="32"/>
      <c r="M12" s="386"/>
    </row>
    <row r="13" spans="1:13" ht="22.5" customHeight="1" x14ac:dyDescent="0.15">
      <c r="A13" s="372"/>
      <c r="B13" s="373"/>
      <c r="C13" s="9"/>
      <c r="D13" s="55"/>
      <c r="E13" s="154"/>
      <c r="F13" s="59"/>
      <c r="G13" s="27"/>
      <c r="H13" s="28"/>
      <c r="I13" s="28"/>
      <c r="J13" s="31"/>
      <c r="K13" s="32"/>
    </row>
    <row r="14" spans="1:13" ht="22.5" customHeight="1" x14ac:dyDescent="0.15">
      <c r="A14" s="372"/>
      <c r="B14" s="373"/>
      <c r="C14" s="9"/>
      <c r="D14" s="55"/>
      <c r="E14" s="154"/>
      <c r="F14" s="59"/>
      <c r="G14" s="27"/>
      <c r="H14" s="28"/>
      <c r="I14" s="28"/>
      <c r="J14" s="31"/>
      <c r="K14" s="32"/>
    </row>
    <row r="15" spans="1:13" ht="22.5" customHeight="1" x14ac:dyDescent="0.15">
      <c r="A15" s="372"/>
      <c r="B15" s="373"/>
      <c r="C15" s="9"/>
      <c r="D15" s="55"/>
      <c r="E15" s="154"/>
      <c r="F15" s="59"/>
      <c r="G15" s="27"/>
      <c r="H15" s="28"/>
      <c r="I15" s="28"/>
      <c r="J15" s="31"/>
      <c r="K15" s="32"/>
    </row>
    <row r="16" spans="1:13" ht="22.5" customHeight="1" x14ac:dyDescent="0.15">
      <c r="A16" s="372"/>
      <c r="B16" s="373"/>
      <c r="C16" s="9"/>
      <c r="D16" s="55"/>
      <c r="E16" s="154"/>
      <c r="F16" s="59"/>
      <c r="G16" s="27"/>
      <c r="H16" s="28"/>
      <c r="I16" s="28"/>
      <c r="J16" s="31"/>
      <c r="K16" s="32"/>
    </row>
    <row r="17" spans="1:14" ht="22.5" customHeight="1" x14ac:dyDescent="0.15">
      <c r="A17" s="372"/>
      <c r="B17" s="373"/>
      <c r="C17" s="9"/>
      <c r="D17" s="13"/>
      <c r="E17" s="154"/>
      <c r="F17" s="31"/>
      <c r="G17" s="27"/>
      <c r="H17" s="28"/>
      <c r="I17" s="28"/>
      <c r="J17" s="31"/>
      <c r="K17" s="32"/>
    </row>
    <row r="18" spans="1:14" ht="22.5" customHeight="1" x14ac:dyDescent="0.15">
      <c r="A18" s="372"/>
      <c r="B18" s="373"/>
      <c r="C18" s="9"/>
      <c r="D18" s="13"/>
      <c r="E18" s="154"/>
      <c r="F18" s="28"/>
      <c r="G18" s="27"/>
      <c r="H18" s="28"/>
      <c r="I18" s="28"/>
      <c r="J18" s="31"/>
      <c r="K18" s="32"/>
    </row>
    <row r="19" spans="1:14" ht="22.5" customHeight="1" x14ac:dyDescent="0.15">
      <c r="A19" s="372"/>
      <c r="B19" s="373"/>
      <c r="C19" s="9"/>
      <c r="D19" s="13"/>
      <c r="E19" s="154"/>
      <c r="F19" s="31"/>
      <c r="G19" s="27"/>
      <c r="H19" s="28"/>
      <c r="I19" s="28"/>
      <c r="J19" s="31"/>
      <c r="K19" s="32"/>
    </row>
    <row r="20" spans="1:14" ht="22.5" customHeight="1" x14ac:dyDescent="0.15">
      <c r="A20" s="372"/>
      <c r="B20" s="373"/>
      <c r="C20" s="9"/>
      <c r="D20" s="13"/>
      <c r="E20" s="154"/>
      <c r="F20" s="28"/>
      <c r="G20" s="27"/>
      <c r="H20" s="28"/>
      <c r="I20" s="28"/>
      <c r="J20" s="31"/>
      <c r="K20" s="32"/>
    </row>
    <row r="21" spans="1:14" ht="22.5" customHeight="1" x14ac:dyDescent="0.15">
      <c r="A21" s="372"/>
      <c r="B21" s="373"/>
      <c r="C21" s="9"/>
      <c r="D21" s="13"/>
      <c r="E21" s="154"/>
      <c r="F21" s="30"/>
      <c r="G21" s="27"/>
      <c r="H21" s="33"/>
      <c r="I21" s="33"/>
      <c r="J21" s="34"/>
      <c r="K21" s="32"/>
    </row>
    <row r="22" spans="1:14" ht="22.5" customHeight="1" x14ac:dyDescent="0.15">
      <c r="A22" s="372"/>
      <c r="B22" s="373"/>
      <c r="C22" s="9"/>
      <c r="D22" s="13"/>
      <c r="E22" s="154"/>
      <c r="F22" s="30"/>
      <c r="G22" s="27"/>
      <c r="H22" s="28"/>
      <c r="I22" s="31"/>
      <c r="J22" s="31"/>
      <c r="K22" s="32"/>
    </row>
    <row r="23" spans="1:14" ht="22.5" customHeight="1" x14ac:dyDescent="0.15">
      <c r="A23" s="372"/>
      <c r="B23" s="373"/>
      <c r="C23" s="10"/>
      <c r="D23" s="13"/>
      <c r="E23" s="154"/>
      <c r="F23" s="31"/>
      <c r="G23" s="27"/>
      <c r="H23" s="31"/>
      <c r="I23" s="31"/>
      <c r="J23" s="31"/>
      <c r="K23" s="32"/>
    </row>
    <row r="24" spans="1:14" ht="22.5" customHeight="1" x14ac:dyDescent="0.15">
      <c r="A24" s="372"/>
      <c r="B24" s="373"/>
      <c r="C24" s="9"/>
      <c r="D24" s="13"/>
      <c r="E24" s="154"/>
      <c r="F24" s="26"/>
      <c r="G24" s="27"/>
      <c r="H24" s="28"/>
      <c r="I24" s="28"/>
      <c r="J24" s="31"/>
      <c r="K24" s="41"/>
      <c r="M24" s="60">
        <f>SUMIF(E4:E26,"立候補準備",C4:C26)</f>
        <v>0</v>
      </c>
    </row>
    <row r="25" spans="1:14" ht="22.5" customHeight="1" x14ac:dyDescent="0.15">
      <c r="A25" s="372"/>
      <c r="B25" s="373"/>
      <c r="C25" s="10"/>
      <c r="D25" s="13"/>
      <c r="E25" s="154"/>
      <c r="F25" s="26"/>
      <c r="G25" s="27"/>
      <c r="H25" s="28"/>
      <c r="I25" s="28"/>
      <c r="J25" s="31"/>
      <c r="K25" s="41"/>
      <c r="M25" s="60">
        <f>SUMIF(E4:E26,"選 挙 運 動",C4:C26)</f>
        <v>0</v>
      </c>
      <c r="N25" s="206" t="s">
        <v>32</v>
      </c>
    </row>
    <row r="26" spans="1:14" ht="22.5" customHeight="1" thickBot="1" x14ac:dyDescent="0.2">
      <c r="A26" s="372"/>
      <c r="B26" s="373"/>
      <c r="C26" s="48"/>
      <c r="D26" s="49"/>
      <c r="E26" s="154"/>
      <c r="F26" s="50"/>
      <c r="G26" s="51"/>
      <c r="H26" s="50"/>
      <c r="I26" s="50"/>
      <c r="J26" s="50"/>
      <c r="K26" s="52"/>
      <c r="M26" s="60">
        <f>SUM(M24:M25)</f>
        <v>0</v>
      </c>
      <c r="N26" s="206" t="s">
        <v>127</v>
      </c>
    </row>
    <row r="27" spans="1:14" ht="18.75" customHeight="1" thickTop="1" x14ac:dyDescent="0.15">
      <c r="A27" s="401" t="s">
        <v>33</v>
      </c>
      <c r="B27" s="402"/>
      <c r="C27" s="54">
        <f>SUM(C4:C26)</f>
        <v>0</v>
      </c>
      <c r="D27" s="53"/>
      <c r="E27" s="62"/>
      <c r="F27" s="63"/>
      <c r="G27" s="64"/>
      <c r="H27" s="63"/>
      <c r="I27" s="63"/>
      <c r="J27" s="63"/>
      <c r="K27" s="232" t="s">
        <v>136</v>
      </c>
      <c r="M27" s="194" t="str">
        <f>IF(M26=C27,"OK","NG")</f>
        <v>OK</v>
      </c>
    </row>
    <row r="28" spans="1:14" ht="18.75" customHeight="1" thickBot="1" x14ac:dyDescent="0.2">
      <c r="A28" s="47" t="s">
        <v>12</v>
      </c>
      <c r="B28" s="3" t="s">
        <v>84</v>
      </c>
      <c r="C28" s="4"/>
      <c r="D28" s="2"/>
      <c r="F28" s="2"/>
      <c r="G28" s="2"/>
      <c r="K28" s="185" t="s">
        <v>93</v>
      </c>
      <c r="M28" s="386" t="s">
        <v>87</v>
      </c>
    </row>
    <row r="29" spans="1:14" ht="15" customHeight="1" x14ac:dyDescent="0.15">
      <c r="A29" s="375" t="s">
        <v>0</v>
      </c>
      <c r="B29" s="376"/>
      <c r="C29" s="379" t="s">
        <v>31</v>
      </c>
      <c r="D29" s="376"/>
      <c r="E29" s="376" t="s">
        <v>13</v>
      </c>
      <c r="F29" s="393" t="s">
        <v>4</v>
      </c>
      <c r="G29" s="376" t="s">
        <v>14</v>
      </c>
      <c r="H29" s="376"/>
      <c r="I29" s="376"/>
      <c r="J29" s="395" t="s">
        <v>66</v>
      </c>
      <c r="K29" s="381" t="s">
        <v>10</v>
      </c>
      <c r="M29" s="386"/>
    </row>
    <row r="30" spans="1:14" ht="15" customHeight="1" x14ac:dyDescent="0.15">
      <c r="A30" s="377"/>
      <c r="B30" s="378"/>
      <c r="C30" s="378"/>
      <c r="D30" s="378"/>
      <c r="E30" s="378"/>
      <c r="F30" s="394"/>
      <c r="G30" s="249" t="s">
        <v>63</v>
      </c>
      <c r="H30" s="249" t="s">
        <v>1</v>
      </c>
      <c r="I30" s="248" t="s">
        <v>64</v>
      </c>
      <c r="J30" s="396"/>
      <c r="K30" s="382"/>
      <c r="M30" s="386"/>
    </row>
    <row r="31" spans="1:14" ht="22.5" customHeight="1" x14ac:dyDescent="0.15">
      <c r="A31" s="399"/>
      <c r="B31" s="400"/>
      <c r="C31" s="120"/>
      <c r="D31" s="162" t="s">
        <v>16</v>
      </c>
      <c r="E31" s="233"/>
      <c r="F31" s="115"/>
      <c r="G31" s="116"/>
      <c r="H31" s="117"/>
      <c r="I31" s="117"/>
      <c r="J31" s="116"/>
      <c r="K31" s="121"/>
      <c r="M31" s="386"/>
    </row>
    <row r="32" spans="1:14" ht="22.5" customHeight="1" x14ac:dyDescent="0.15">
      <c r="A32" s="372"/>
      <c r="B32" s="373"/>
      <c r="C32" s="10"/>
      <c r="D32" s="13"/>
      <c r="E32" s="154"/>
      <c r="F32" s="30"/>
      <c r="G32" s="27"/>
      <c r="H32" s="28"/>
      <c r="I32" s="28"/>
      <c r="J32" s="31"/>
      <c r="K32" s="32"/>
      <c r="M32" s="386"/>
    </row>
    <row r="33" spans="1:13" ht="22.5" customHeight="1" x14ac:dyDescent="0.15">
      <c r="A33" s="372"/>
      <c r="B33" s="373"/>
      <c r="C33" s="9"/>
      <c r="D33" s="13"/>
      <c r="E33" s="154"/>
      <c r="F33" s="26"/>
      <c r="G33" s="27"/>
      <c r="H33" s="28"/>
      <c r="I33" s="28"/>
      <c r="J33" s="31"/>
      <c r="K33" s="32"/>
      <c r="M33" s="386"/>
    </row>
    <row r="34" spans="1:13" ht="22.5" customHeight="1" x14ac:dyDescent="0.15">
      <c r="A34" s="372"/>
      <c r="B34" s="373"/>
      <c r="C34" s="9"/>
      <c r="D34" s="13"/>
      <c r="E34" s="154"/>
      <c r="F34" s="30"/>
      <c r="G34" s="27"/>
      <c r="H34" s="28"/>
      <c r="I34" s="28"/>
      <c r="J34" s="31"/>
      <c r="K34" s="32"/>
      <c r="M34" s="386"/>
    </row>
    <row r="35" spans="1:13" ht="22.5" customHeight="1" x14ac:dyDescent="0.15">
      <c r="A35" s="372"/>
      <c r="B35" s="373"/>
      <c r="C35" s="9"/>
      <c r="D35" s="55"/>
      <c r="E35" s="154"/>
      <c r="F35" s="59"/>
      <c r="G35" s="27"/>
      <c r="H35" s="28"/>
      <c r="I35" s="28"/>
      <c r="J35" s="31"/>
      <c r="K35" s="32"/>
      <c r="M35" s="386"/>
    </row>
    <row r="36" spans="1:13" ht="22.5" customHeight="1" x14ac:dyDescent="0.15">
      <c r="A36" s="372"/>
      <c r="B36" s="373"/>
      <c r="C36" s="9"/>
      <c r="D36" s="55"/>
      <c r="E36" s="154"/>
      <c r="F36" s="59"/>
      <c r="G36" s="27"/>
      <c r="H36" s="28"/>
      <c r="I36" s="28"/>
      <c r="J36" s="31"/>
      <c r="K36" s="32"/>
      <c r="M36" s="386"/>
    </row>
    <row r="37" spans="1:13" ht="22.5" customHeight="1" x14ac:dyDescent="0.15">
      <c r="A37" s="372"/>
      <c r="B37" s="373"/>
      <c r="C37" s="9"/>
      <c r="D37" s="55"/>
      <c r="E37" s="154"/>
      <c r="F37" s="59"/>
      <c r="G37" s="27"/>
      <c r="H37" s="28"/>
      <c r="I37" s="28"/>
      <c r="J37" s="31"/>
      <c r="K37" s="32"/>
      <c r="M37" s="386"/>
    </row>
    <row r="38" spans="1:13" ht="22.5" customHeight="1" x14ac:dyDescent="0.15">
      <c r="A38" s="372"/>
      <c r="B38" s="373"/>
      <c r="C38" s="9"/>
      <c r="D38" s="55"/>
      <c r="E38" s="154"/>
      <c r="F38" s="59"/>
      <c r="G38" s="27"/>
      <c r="H38" s="28"/>
      <c r="I38" s="28"/>
      <c r="J38" s="31"/>
      <c r="K38" s="32"/>
      <c r="M38" s="386"/>
    </row>
    <row r="39" spans="1:13" ht="22.5" customHeight="1" x14ac:dyDescent="0.15">
      <c r="A39" s="372"/>
      <c r="B39" s="373"/>
      <c r="C39" s="9"/>
      <c r="D39" s="55"/>
      <c r="E39" s="154"/>
      <c r="F39" s="59"/>
      <c r="G39" s="27"/>
      <c r="H39" s="28"/>
      <c r="I39" s="28"/>
      <c r="J39" s="31"/>
      <c r="K39" s="32"/>
      <c r="M39" s="386"/>
    </row>
    <row r="40" spans="1:13" ht="22.5" customHeight="1" x14ac:dyDescent="0.15">
      <c r="A40" s="372"/>
      <c r="B40" s="373"/>
      <c r="C40" s="9"/>
      <c r="D40" s="55"/>
      <c r="E40" s="154"/>
      <c r="F40" s="59"/>
      <c r="G40" s="27"/>
      <c r="H40" s="28"/>
      <c r="I40" s="28"/>
      <c r="J40" s="31"/>
      <c r="K40" s="32"/>
    </row>
    <row r="41" spans="1:13" ht="22.5" customHeight="1" x14ac:dyDescent="0.15">
      <c r="A41" s="372"/>
      <c r="B41" s="373"/>
      <c r="C41" s="9"/>
      <c r="D41" s="55"/>
      <c r="E41" s="154"/>
      <c r="F41" s="59"/>
      <c r="G41" s="27"/>
      <c r="H41" s="28"/>
      <c r="I41" s="28"/>
      <c r="J41" s="31"/>
      <c r="K41" s="32"/>
    </row>
    <row r="42" spans="1:13" ht="22.5" customHeight="1" x14ac:dyDescent="0.15">
      <c r="A42" s="372"/>
      <c r="B42" s="373"/>
      <c r="C42" s="9"/>
      <c r="D42" s="55"/>
      <c r="E42" s="154"/>
      <c r="F42" s="59"/>
      <c r="G42" s="27"/>
      <c r="H42" s="28"/>
      <c r="I42" s="28"/>
      <c r="J42" s="31"/>
      <c r="K42" s="32"/>
    </row>
    <row r="43" spans="1:13" ht="22.5" customHeight="1" x14ac:dyDescent="0.15">
      <c r="A43" s="372"/>
      <c r="B43" s="373"/>
      <c r="C43" s="9"/>
      <c r="D43" s="55"/>
      <c r="E43" s="154"/>
      <c r="F43" s="59"/>
      <c r="G43" s="27"/>
      <c r="H43" s="28"/>
      <c r="I43" s="28"/>
      <c r="J43" s="31"/>
      <c r="K43" s="32"/>
    </row>
    <row r="44" spans="1:13" ht="22.5" customHeight="1" x14ac:dyDescent="0.15">
      <c r="A44" s="372"/>
      <c r="B44" s="373"/>
      <c r="C44" s="9"/>
      <c r="D44" s="13"/>
      <c r="E44" s="154"/>
      <c r="F44" s="31"/>
      <c r="G44" s="27"/>
      <c r="H44" s="28"/>
      <c r="I44" s="28"/>
      <c r="J44" s="31"/>
      <c r="K44" s="32"/>
    </row>
    <row r="45" spans="1:13" ht="22.5" customHeight="1" x14ac:dyDescent="0.15">
      <c r="A45" s="372"/>
      <c r="B45" s="373"/>
      <c r="C45" s="9"/>
      <c r="D45" s="13"/>
      <c r="E45" s="154"/>
      <c r="F45" s="28"/>
      <c r="G45" s="27"/>
      <c r="H45" s="28"/>
      <c r="I45" s="28"/>
      <c r="J45" s="31"/>
      <c r="K45" s="32"/>
    </row>
    <row r="46" spans="1:13" ht="22.5" customHeight="1" x14ac:dyDescent="0.15">
      <c r="A46" s="372"/>
      <c r="B46" s="373"/>
      <c r="C46" s="9"/>
      <c r="D46" s="13"/>
      <c r="E46" s="154"/>
      <c r="F46" s="31"/>
      <c r="G46" s="27"/>
      <c r="H46" s="28"/>
      <c r="I46" s="28"/>
      <c r="J46" s="31"/>
      <c r="K46" s="32"/>
    </row>
    <row r="47" spans="1:13" ht="22.5" customHeight="1" x14ac:dyDescent="0.15">
      <c r="A47" s="372"/>
      <c r="B47" s="373"/>
      <c r="C47" s="9"/>
      <c r="D47" s="13"/>
      <c r="E47" s="154"/>
      <c r="F47" s="28"/>
      <c r="G47" s="27"/>
      <c r="H47" s="28"/>
      <c r="I47" s="28"/>
      <c r="J47" s="31"/>
      <c r="K47" s="32"/>
    </row>
    <row r="48" spans="1:13" ht="22.5" customHeight="1" x14ac:dyDescent="0.15">
      <c r="A48" s="372"/>
      <c r="B48" s="373"/>
      <c r="C48" s="9"/>
      <c r="D48" s="13"/>
      <c r="E48" s="154"/>
      <c r="F48" s="30"/>
      <c r="G48" s="27"/>
      <c r="H48" s="33"/>
      <c r="I48" s="33"/>
      <c r="J48" s="34"/>
      <c r="K48" s="32"/>
    </row>
    <row r="49" spans="1:13" ht="22.5" customHeight="1" x14ac:dyDescent="0.15">
      <c r="A49" s="372"/>
      <c r="B49" s="373"/>
      <c r="C49" s="9"/>
      <c r="D49" s="13"/>
      <c r="E49" s="154"/>
      <c r="F49" s="30"/>
      <c r="G49" s="27"/>
      <c r="H49" s="28"/>
      <c r="I49" s="31"/>
      <c r="J49" s="31"/>
      <c r="K49" s="32"/>
    </row>
    <row r="50" spans="1:13" ht="22.5" customHeight="1" x14ac:dyDescent="0.15">
      <c r="A50" s="372"/>
      <c r="B50" s="373"/>
      <c r="C50" s="10"/>
      <c r="D50" s="13"/>
      <c r="E50" s="154"/>
      <c r="F50" s="31"/>
      <c r="G50" s="27"/>
      <c r="H50" s="31"/>
      <c r="I50" s="31"/>
      <c r="J50" s="31"/>
      <c r="K50" s="32"/>
    </row>
    <row r="51" spans="1:13" ht="22.5" customHeight="1" x14ac:dyDescent="0.15">
      <c r="A51" s="372"/>
      <c r="B51" s="373"/>
      <c r="C51" s="9"/>
      <c r="D51" s="13"/>
      <c r="E51" s="154"/>
      <c r="F51" s="26"/>
      <c r="G51" s="27"/>
      <c r="H51" s="28"/>
      <c r="I51" s="28"/>
      <c r="J51" s="31"/>
      <c r="K51" s="41"/>
      <c r="M51" s="60">
        <f>SUMIF(E31:E53,"立候補準備",C31:C53)</f>
        <v>0</v>
      </c>
    </row>
    <row r="52" spans="1:13" ht="22.5" customHeight="1" x14ac:dyDescent="0.15">
      <c r="A52" s="372"/>
      <c r="B52" s="373"/>
      <c r="C52" s="10"/>
      <c r="D52" s="13"/>
      <c r="E52" s="154"/>
      <c r="F52" s="26"/>
      <c r="G52" s="27"/>
      <c r="H52" s="28"/>
      <c r="I52" s="28"/>
      <c r="J52" s="31"/>
      <c r="K52" s="41"/>
      <c r="M52" s="60">
        <f>SUMIF(E31:E53,"選 挙 運 動",C31:C53)</f>
        <v>0</v>
      </c>
    </row>
    <row r="53" spans="1:13" ht="22.5" customHeight="1" thickBot="1" x14ac:dyDescent="0.2">
      <c r="A53" s="372"/>
      <c r="B53" s="373"/>
      <c r="C53" s="48"/>
      <c r="D53" s="49"/>
      <c r="E53" s="154"/>
      <c r="F53" s="50"/>
      <c r="G53" s="51"/>
      <c r="H53" s="50"/>
      <c r="I53" s="50"/>
      <c r="J53" s="50"/>
      <c r="K53" s="52"/>
      <c r="M53" s="60">
        <f>SUM(M51:M52)</f>
        <v>0</v>
      </c>
    </row>
    <row r="54" spans="1:13" ht="18.75" customHeight="1" thickTop="1" x14ac:dyDescent="0.15">
      <c r="A54" s="401" t="s">
        <v>33</v>
      </c>
      <c r="B54" s="402"/>
      <c r="C54" s="54">
        <f>SUM(C31:C53)</f>
        <v>0</v>
      </c>
      <c r="D54" s="53"/>
      <c r="E54" s="62"/>
      <c r="F54" s="63"/>
      <c r="G54" s="64"/>
      <c r="H54" s="63"/>
      <c r="I54" s="63"/>
      <c r="J54" s="63"/>
      <c r="K54" s="232" t="s">
        <v>136</v>
      </c>
      <c r="M54" s="194" t="str">
        <f>IF(M53=C54,"OK","NG")</f>
        <v>OK</v>
      </c>
    </row>
    <row r="55" spans="1:13" ht="18.75" customHeight="1" thickBot="1" x14ac:dyDescent="0.2">
      <c r="A55" s="47" t="s">
        <v>12</v>
      </c>
      <c r="B55" s="3" t="s">
        <v>84</v>
      </c>
      <c r="C55" s="4"/>
      <c r="D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66</v>
      </c>
      <c r="K56" s="381" t="s">
        <v>10</v>
      </c>
      <c r="M56" s="386"/>
    </row>
    <row r="57" spans="1:13" ht="15" customHeight="1" x14ac:dyDescent="0.15">
      <c r="A57" s="377"/>
      <c r="B57" s="378"/>
      <c r="C57" s="378"/>
      <c r="D57" s="378"/>
      <c r="E57" s="378"/>
      <c r="F57" s="394"/>
      <c r="G57" s="249" t="s">
        <v>63</v>
      </c>
      <c r="H57" s="249" t="s">
        <v>1</v>
      </c>
      <c r="I57" s="248" t="s">
        <v>64</v>
      </c>
      <c r="J57" s="396"/>
      <c r="K57" s="382"/>
      <c r="M57" s="386"/>
    </row>
    <row r="58" spans="1:13" ht="22.5" customHeight="1" x14ac:dyDescent="0.15">
      <c r="A58" s="399"/>
      <c r="B58" s="400"/>
      <c r="C58" s="120"/>
      <c r="D58" s="162" t="s">
        <v>16</v>
      </c>
      <c r="E58" s="233"/>
      <c r="F58" s="115"/>
      <c r="G58" s="116"/>
      <c r="H58" s="117"/>
      <c r="I58" s="117"/>
      <c r="J58" s="116"/>
      <c r="K58" s="121"/>
      <c r="M58" s="386"/>
    </row>
    <row r="59" spans="1:13" ht="22.5" customHeight="1" x14ac:dyDescent="0.15">
      <c r="A59" s="372"/>
      <c r="B59" s="373"/>
      <c r="C59" s="10"/>
      <c r="D59" s="13"/>
      <c r="E59" s="154"/>
      <c r="F59" s="30"/>
      <c r="G59" s="27"/>
      <c r="H59" s="28"/>
      <c r="I59" s="28"/>
      <c r="J59" s="31"/>
      <c r="K59" s="32"/>
      <c r="M59" s="386"/>
    </row>
    <row r="60" spans="1:13" ht="22.5" customHeight="1" x14ac:dyDescent="0.15">
      <c r="A60" s="372"/>
      <c r="B60" s="373"/>
      <c r="C60" s="9"/>
      <c r="D60" s="13"/>
      <c r="E60" s="154"/>
      <c r="F60" s="26"/>
      <c r="G60" s="27"/>
      <c r="H60" s="28"/>
      <c r="I60" s="28"/>
      <c r="J60" s="31"/>
      <c r="K60" s="32"/>
      <c r="M60" s="386"/>
    </row>
    <row r="61" spans="1:13" ht="22.5" customHeight="1" x14ac:dyDescent="0.15">
      <c r="A61" s="372"/>
      <c r="B61" s="373"/>
      <c r="C61" s="9"/>
      <c r="D61" s="13"/>
      <c r="E61" s="154"/>
      <c r="F61" s="30"/>
      <c r="G61" s="27"/>
      <c r="H61" s="28"/>
      <c r="I61" s="28"/>
      <c r="J61" s="31"/>
      <c r="K61" s="32"/>
      <c r="M61" s="386"/>
    </row>
    <row r="62" spans="1:13" ht="22.5" customHeight="1" x14ac:dyDescent="0.15">
      <c r="A62" s="372"/>
      <c r="B62" s="373"/>
      <c r="C62" s="9"/>
      <c r="D62" s="55"/>
      <c r="E62" s="154"/>
      <c r="F62" s="59"/>
      <c r="G62" s="27"/>
      <c r="H62" s="28"/>
      <c r="I62" s="28"/>
      <c r="J62" s="31"/>
      <c r="K62" s="32"/>
      <c r="M62" s="386"/>
    </row>
    <row r="63" spans="1:13" ht="22.5" customHeight="1" x14ac:dyDescent="0.15">
      <c r="A63" s="372"/>
      <c r="B63" s="373"/>
      <c r="C63" s="9"/>
      <c r="D63" s="55"/>
      <c r="E63" s="154"/>
      <c r="F63" s="59"/>
      <c r="G63" s="27"/>
      <c r="H63" s="28"/>
      <c r="I63" s="28"/>
      <c r="J63" s="31"/>
      <c r="K63" s="32"/>
      <c r="M63" s="386"/>
    </row>
    <row r="64" spans="1:13" ht="22.5" customHeight="1" x14ac:dyDescent="0.15">
      <c r="A64" s="372"/>
      <c r="B64" s="373"/>
      <c r="C64" s="9"/>
      <c r="D64" s="55"/>
      <c r="E64" s="154"/>
      <c r="F64" s="59"/>
      <c r="G64" s="27"/>
      <c r="H64" s="28"/>
      <c r="I64" s="28"/>
      <c r="J64" s="31"/>
      <c r="K64" s="32"/>
      <c r="M64" s="386"/>
    </row>
    <row r="65" spans="1:13" ht="22.5" customHeight="1" x14ac:dyDescent="0.15">
      <c r="A65" s="372"/>
      <c r="B65" s="373"/>
      <c r="C65" s="9"/>
      <c r="D65" s="55"/>
      <c r="E65" s="154"/>
      <c r="F65" s="59"/>
      <c r="G65" s="27"/>
      <c r="H65" s="28"/>
      <c r="I65" s="28"/>
      <c r="J65" s="31"/>
      <c r="K65" s="32"/>
      <c r="M65" s="386"/>
    </row>
    <row r="66" spans="1:13" ht="22.5" customHeight="1" x14ac:dyDescent="0.15">
      <c r="A66" s="372"/>
      <c r="B66" s="373"/>
      <c r="C66" s="9"/>
      <c r="D66" s="55"/>
      <c r="E66" s="154"/>
      <c r="F66" s="59"/>
      <c r="G66" s="27"/>
      <c r="H66" s="28"/>
      <c r="I66" s="28"/>
      <c r="J66" s="31"/>
      <c r="K66" s="32"/>
      <c r="M66" s="386"/>
    </row>
    <row r="67" spans="1:13" ht="22.5" customHeight="1" x14ac:dyDescent="0.15">
      <c r="A67" s="372"/>
      <c r="B67" s="373"/>
      <c r="C67" s="9"/>
      <c r="D67" s="55"/>
      <c r="E67" s="154"/>
      <c r="F67" s="59"/>
      <c r="G67" s="27"/>
      <c r="H67" s="28"/>
      <c r="I67" s="28"/>
      <c r="J67" s="31"/>
      <c r="K67" s="32"/>
    </row>
    <row r="68" spans="1:13" ht="22.5" customHeight="1" x14ac:dyDescent="0.15">
      <c r="A68" s="372"/>
      <c r="B68" s="373"/>
      <c r="C68" s="9"/>
      <c r="D68" s="55"/>
      <c r="E68" s="154"/>
      <c r="F68" s="59"/>
      <c r="G68" s="27"/>
      <c r="H68" s="28"/>
      <c r="I68" s="28"/>
      <c r="J68" s="31"/>
      <c r="K68" s="32"/>
    </row>
    <row r="69" spans="1:13" ht="22.5" customHeight="1" x14ac:dyDescent="0.15">
      <c r="A69" s="372"/>
      <c r="B69" s="373"/>
      <c r="C69" s="9"/>
      <c r="D69" s="55"/>
      <c r="E69" s="154"/>
      <c r="F69" s="59"/>
      <c r="G69" s="27"/>
      <c r="H69" s="28"/>
      <c r="I69" s="28"/>
      <c r="J69" s="31"/>
      <c r="K69" s="32"/>
    </row>
    <row r="70" spans="1:13" ht="22.5" customHeight="1" x14ac:dyDescent="0.15">
      <c r="A70" s="372"/>
      <c r="B70" s="373"/>
      <c r="C70" s="9"/>
      <c r="D70" s="55"/>
      <c r="E70" s="154"/>
      <c r="F70" s="59"/>
      <c r="G70" s="27"/>
      <c r="H70" s="28"/>
      <c r="I70" s="28"/>
      <c r="J70" s="31"/>
      <c r="K70" s="32"/>
    </row>
    <row r="71" spans="1:13" ht="22.5" customHeight="1" x14ac:dyDescent="0.15">
      <c r="A71" s="372"/>
      <c r="B71" s="373"/>
      <c r="C71" s="9"/>
      <c r="D71" s="13"/>
      <c r="E71" s="154"/>
      <c r="F71" s="31"/>
      <c r="G71" s="27"/>
      <c r="H71" s="28"/>
      <c r="I71" s="28"/>
      <c r="J71" s="31"/>
      <c r="K71" s="32"/>
    </row>
    <row r="72" spans="1:13" ht="22.5" customHeight="1" x14ac:dyDescent="0.15">
      <c r="A72" s="372"/>
      <c r="B72" s="373"/>
      <c r="C72" s="9"/>
      <c r="D72" s="13"/>
      <c r="E72" s="154"/>
      <c r="F72" s="28"/>
      <c r="G72" s="27"/>
      <c r="H72" s="28"/>
      <c r="I72" s="28"/>
      <c r="J72" s="31"/>
      <c r="K72" s="32"/>
    </row>
    <row r="73" spans="1:13" ht="22.5" customHeight="1" x14ac:dyDescent="0.15">
      <c r="A73" s="372"/>
      <c r="B73" s="373"/>
      <c r="C73" s="9"/>
      <c r="D73" s="13"/>
      <c r="E73" s="154"/>
      <c r="F73" s="31"/>
      <c r="G73" s="27"/>
      <c r="H73" s="28"/>
      <c r="I73" s="28"/>
      <c r="J73" s="31"/>
      <c r="K73" s="32"/>
    </row>
    <row r="74" spans="1:13" ht="22.5" customHeight="1" x14ac:dyDescent="0.15">
      <c r="A74" s="372"/>
      <c r="B74" s="373"/>
      <c r="C74" s="9"/>
      <c r="D74" s="13"/>
      <c r="E74" s="154"/>
      <c r="F74" s="28"/>
      <c r="G74" s="27"/>
      <c r="H74" s="28"/>
      <c r="I74" s="28"/>
      <c r="J74" s="31"/>
      <c r="K74" s="32"/>
    </row>
    <row r="75" spans="1:13" ht="22.5" customHeight="1" x14ac:dyDescent="0.15">
      <c r="A75" s="372"/>
      <c r="B75" s="373"/>
      <c r="C75" s="9"/>
      <c r="D75" s="13"/>
      <c r="E75" s="154"/>
      <c r="F75" s="30"/>
      <c r="G75" s="27"/>
      <c r="H75" s="33"/>
      <c r="I75" s="33"/>
      <c r="J75" s="34"/>
      <c r="K75" s="32"/>
    </row>
    <row r="76" spans="1:13" ht="22.5" customHeight="1" x14ac:dyDescent="0.15">
      <c r="A76" s="372"/>
      <c r="B76" s="373"/>
      <c r="C76" s="9"/>
      <c r="D76" s="13"/>
      <c r="E76" s="154"/>
      <c r="F76" s="30"/>
      <c r="G76" s="27"/>
      <c r="H76" s="28"/>
      <c r="I76" s="31"/>
      <c r="J76" s="31"/>
      <c r="K76" s="32"/>
    </row>
    <row r="77" spans="1:13" ht="22.5" customHeight="1" x14ac:dyDescent="0.15">
      <c r="A77" s="372"/>
      <c r="B77" s="373"/>
      <c r="C77" s="10"/>
      <c r="D77" s="13"/>
      <c r="E77" s="154"/>
      <c r="F77" s="31"/>
      <c r="G77" s="27"/>
      <c r="H77" s="31"/>
      <c r="I77" s="31"/>
      <c r="J77" s="31"/>
      <c r="K77" s="32"/>
    </row>
    <row r="78" spans="1:13" ht="22.5" customHeight="1" x14ac:dyDescent="0.15">
      <c r="A78" s="372"/>
      <c r="B78" s="373"/>
      <c r="C78" s="9"/>
      <c r="D78" s="13"/>
      <c r="E78" s="154"/>
      <c r="F78" s="26"/>
      <c r="G78" s="27"/>
      <c r="H78" s="28"/>
      <c r="I78" s="28"/>
      <c r="J78" s="31"/>
      <c r="K78" s="41"/>
      <c r="M78" s="60">
        <f>SUMIF(E58:E80,"立候補準備",C58:C80)</f>
        <v>0</v>
      </c>
    </row>
    <row r="79" spans="1:13" ht="22.5" customHeight="1" x14ac:dyDescent="0.15">
      <c r="A79" s="372"/>
      <c r="B79" s="373"/>
      <c r="C79" s="10"/>
      <c r="D79" s="13"/>
      <c r="E79" s="154"/>
      <c r="F79" s="26"/>
      <c r="G79" s="27"/>
      <c r="H79" s="28"/>
      <c r="I79" s="28"/>
      <c r="J79" s="31"/>
      <c r="K79" s="41"/>
      <c r="M79" s="60">
        <f>SUMIF(E58:E80,"選 挙 運 動",C58:C80)</f>
        <v>0</v>
      </c>
    </row>
    <row r="80" spans="1:13" ht="22.5" customHeight="1" thickBot="1" x14ac:dyDescent="0.2">
      <c r="A80" s="372"/>
      <c r="B80" s="373"/>
      <c r="C80" s="48"/>
      <c r="D80" s="49"/>
      <c r="E80" s="154"/>
      <c r="F80" s="50"/>
      <c r="G80" s="51"/>
      <c r="H80" s="50"/>
      <c r="I80" s="50"/>
      <c r="J80" s="50"/>
      <c r="K80" s="52"/>
      <c r="M80" s="60">
        <f>SUM(M78:M79)</f>
        <v>0</v>
      </c>
    </row>
    <row r="81" spans="1:13" ht="18.75" customHeight="1" thickTop="1" x14ac:dyDescent="0.15">
      <c r="A81" s="401" t="s">
        <v>33</v>
      </c>
      <c r="B81" s="402"/>
      <c r="C81" s="54">
        <f>SUM(C58:C80)</f>
        <v>0</v>
      </c>
      <c r="D81" s="53"/>
      <c r="E81" s="62"/>
      <c r="F81" s="63"/>
      <c r="G81" s="64"/>
      <c r="H81" s="63"/>
      <c r="I81" s="63"/>
      <c r="J81" s="63"/>
      <c r="K81" s="232" t="s">
        <v>136</v>
      </c>
      <c r="M81" s="194" t="str">
        <f>IF(M80=C81,"OK","NG")</f>
        <v>OK</v>
      </c>
    </row>
    <row r="82" spans="1:13" ht="18.75" customHeight="1" thickBot="1" x14ac:dyDescent="0.2">
      <c r="A82" s="47" t="s">
        <v>12</v>
      </c>
      <c r="B82" s="3" t="s">
        <v>84</v>
      </c>
      <c r="C82" s="4"/>
      <c r="D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66</v>
      </c>
      <c r="K83" s="381" t="s">
        <v>10</v>
      </c>
      <c r="M83" s="386"/>
    </row>
    <row r="84" spans="1:13" ht="15" customHeight="1" x14ac:dyDescent="0.15">
      <c r="A84" s="377"/>
      <c r="B84" s="378"/>
      <c r="C84" s="378"/>
      <c r="D84" s="378"/>
      <c r="E84" s="378"/>
      <c r="F84" s="394"/>
      <c r="G84" s="249" t="s">
        <v>63</v>
      </c>
      <c r="H84" s="249" t="s">
        <v>1</v>
      </c>
      <c r="I84" s="248" t="s">
        <v>64</v>
      </c>
      <c r="J84" s="396"/>
      <c r="K84" s="382"/>
      <c r="M84" s="386"/>
    </row>
    <row r="85" spans="1:13" ht="22.5" customHeight="1" x14ac:dyDescent="0.15">
      <c r="A85" s="399"/>
      <c r="B85" s="400"/>
      <c r="C85" s="120"/>
      <c r="D85" s="162" t="s">
        <v>16</v>
      </c>
      <c r="E85" s="233"/>
      <c r="F85" s="115"/>
      <c r="G85" s="116"/>
      <c r="H85" s="117"/>
      <c r="I85" s="117"/>
      <c r="J85" s="116"/>
      <c r="K85" s="121"/>
      <c r="M85" s="386"/>
    </row>
    <row r="86" spans="1:13" ht="22.5" customHeight="1" x14ac:dyDescent="0.15">
      <c r="A86" s="372"/>
      <c r="B86" s="373"/>
      <c r="C86" s="10"/>
      <c r="D86" s="13"/>
      <c r="E86" s="154"/>
      <c r="F86" s="30"/>
      <c r="G86" s="27"/>
      <c r="H86" s="28"/>
      <c r="I86" s="28"/>
      <c r="J86" s="31"/>
      <c r="K86" s="32"/>
      <c r="M86" s="386"/>
    </row>
    <row r="87" spans="1:13" ht="22.5" customHeight="1" x14ac:dyDescent="0.15">
      <c r="A87" s="372"/>
      <c r="B87" s="373"/>
      <c r="C87" s="9"/>
      <c r="D87" s="13"/>
      <c r="E87" s="154"/>
      <c r="F87" s="26"/>
      <c r="G87" s="27"/>
      <c r="H87" s="28"/>
      <c r="I87" s="28"/>
      <c r="J87" s="31"/>
      <c r="K87" s="32"/>
      <c r="M87" s="386"/>
    </row>
    <row r="88" spans="1:13" ht="22.5" customHeight="1" x14ac:dyDescent="0.15">
      <c r="A88" s="372"/>
      <c r="B88" s="373"/>
      <c r="C88" s="9"/>
      <c r="D88" s="13"/>
      <c r="E88" s="154"/>
      <c r="F88" s="30"/>
      <c r="G88" s="27"/>
      <c r="H88" s="28"/>
      <c r="I88" s="28"/>
      <c r="J88" s="31"/>
      <c r="K88" s="32"/>
      <c r="M88" s="386"/>
    </row>
    <row r="89" spans="1:13" ht="22.5" customHeight="1" x14ac:dyDescent="0.15">
      <c r="A89" s="372"/>
      <c r="B89" s="373"/>
      <c r="C89" s="9"/>
      <c r="D89" s="55"/>
      <c r="E89" s="154"/>
      <c r="F89" s="59"/>
      <c r="G89" s="27"/>
      <c r="H89" s="28"/>
      <c r="I89" s="28"/>
      <c r="J89" s="31"/>
      <c r="K89" s="32"/>
      <c r="M89" s="386"/>
    </row>
    <row r="90" spans="1:13" ht="22.5" customHeight="1" x14ac:dyDescent="0.15">
      <c r="A90" s="372"/>
      <c r="B90" s="373"/>
      <c r="C90" s="9"/>
      <c r="D90" s="55"/>
      <c r="E90" s="154"/>
      <c r="F90" s="59"/>
      <c r="G90" s="27"/>
      <c r="H90" s="28"/>
      <c r="I90" s="28"/>
      <c r="J90" s="31"/>
      <c r="K90" s="32"/>
      <c r="M90" s="386"/>
    </row>
    <row r="91" spans="1:13" ht="22.5" customHeight="1" x14ac:dyDescent="0.15">
      <c r="A91" s="372"/>
      <c r="B91" s="373"/>
      <c r="C91" s="9"/>
      <c r="D91" s="55"/>
      <c r="E91" s="154"/>
      <c r="F91" s="59"/>
      <c r="G91" s="27"/>
      <c r="H91" s="28"/>
      <c r="I91" s="28"/>
      <c r="J91" s="31"/>
      <c r="K91" s="32"/>
      <c r="M91" s="386"/>
    </row>
    <row r="92" spans="1:13" ht="22.5" customHeight="1" x14ac:dyDescent="0.15">
      <c r="A92" s="372"/>
      <c r="B92" s="373"/>
      <c r="C92" s="9"/>
      <c r="D92" s="55"/>
      <c r="E92" s="154"/>
      <c r="F92" s="59"/>
      <c r="G92" s="27"/>
      <c r="H92" s="28"/>
      <c r="I92" s="28"/>
      <c r="J92" s="31"/>
      <c r="K92" s="32"/>
      <c r="M92" s="386"/>
    </row>
    <row r="93" spans="1:13" ht="22.5" customHeight="1" x14ac:dyDescent="0.15">
      <c r="A93" s="372"/>
      <c r="B93" s="373"/>
      <c r="C93" s="9"/>
      <c r="D93" s="55"/>
      <c r="E93" s="154"/>
      <c r="F93" s="59"/>
      <c r="G93" s="27"/>
      <c r="H93" s="28"/>
      <c r="I93" s="28"/>
      <c r="J93" s="31"/>
      <c r="K93" s="32"/>
      <c r="M93" s="386"/>
    </row>
    <row r="94" spans="1:13" ht="22.5" customHeight="1" x14ac:dyDescent="0.15">
      <c r="A94" s="372"/>
      <c r="B94" s="373"/>
      <c r="C94" s="9"/>
      <c r="D94" s="55"/>
      <c r="E94" s="154"/>
      <c r="F94" s="59"/>
      <c r="G94" s="27"/>
      <c r="H94" s="28"/>
      <c r="I94" s="28"/>
      <c r="J94" s="31"/>
      <c r="K94" s="32"/>
    </row>
    <row r="95" spans="1:13" ht="22.5" customHeight="1" x14ac:dyDescent="0.15">
      <c r="A95" s="372"/>
      <c r="B95" s="373"/>
      <c r="C95" s="9"/>
      <c r="D95" s="55"/>
      <c r="E95" s="154"/>
      <c r="F95" s="59"/>
      <c r="G95" s="27"/>
      <c r="H95" s="28"/>
      <c r="I95" s="28"/>
      <c r="J95" s="31"/>
      <c r="K95" s="32"/>
    </row>
    <row r="96" spans="1:13" ht="22.5" customHeight="1" x14ac:dyDescent="0.15">
      <c r="A96" s="372"/>
      <c r="B96" s="373"/>
      <c r="C96" s="9"/>
      <c r="D96" s="55"/>
      <c r="E96" s="154"/>
      <c r="F96" s="59"/>
      <c r="G96" s="27"/>
      <c r="H96" s="28"/>
      <c r="I96" s="28"/>
      <c r="J96" s="31"/>
      <c r="K96" s="32"/>
    </row>
    <row r="97" spans="1:13" ht="22.5" customHeight="1" x14ac:dyDescent="0.15">
      <c r="A97" s="372"/>
      <c r="B97" s="373"/>
      <c r="C97" s="9"/>
      <c r="D97" s="55"/>
      <c r="E97" s="154"/>
      <c r="F97" s="59"/>
      <c r="G97" s="27"/>
      <c r="H97" s="28"/>
      <c r="I97" s="28"/>
      <c r="J97" s="31"/>
      <c r="K97" s="32"/>
    </row>
    <row r="98" spans="1:13" ht="22.5" customHeight="1" x14ac:dyDescent="0.15">
      <c r="A98" s="372"/>
      <c r="B98" s="373"/>
      <c r="C98" s="9"/>
      <c r="D98" s="13"/>
      <c r="E98" s="154"/>
      <c r="F98" s="31"/>
      <c r="G98" s="27"/>
      <c r="H98" s="28"/>
      <c r="I98" s="28"/>
      <c r="J98" s="31"/>
      <c r="K98" s="32"/>
    </row>
    <row r="99" spans="1:13" ht="22.5" customHeight="1" x14ac:dyDescent="0.15">
      <c r="A99" s="372"/>
      <c r="B99" s="373"/>
      <c r="C99" s="9"/>
      <c r="D99" s="13"/>
      <c r="E99" s="154"/>
      <c r="F99" s="28"/>
      <c r="G99" s="27"/>
      <c r="H99" s="28"/>
      <c r="I99" s="28"/>
      <c r="J99" s="31"/>
      <c r="K99" s="32"/>
    </row>
    <row r="100" spans="1:13" ht="22.5" customHeight="1" x14ac:dyDescent="0.15">
      <c r="A100" s="372"/>
      <c r="B100" s="373"/>
      <c r="C100" s="9"/>
      <c r="D100" s="13"/>
      <c r="E100" s="154"/>
      <c r="F100" s="31"/>
      <c r="G100" s="27"/>
      <c r="H100" s="28"/>
      <c r="I100" s="28"/>
      <c r="J100" s="31"/>
      <c r="K100" s="32"/>
    </row>
    <row r="101" spans="1:13" ht="22.5" customHeight="1" x14ac:dyDescent="0.15">
      <c r="A101" s="372"/>
      <c r="B101" s="373"/>
      <c r="C101" s="9"/>
      <c r="D101" s="13"/>
      <c r="E101" s="154"/>
      <c r="F101" s="28"/>
      <c r="G101" s="27"/>
      <c r="H101" s="28"/>
      <c r="I101" s="28"/>
      <c r="J101" s="31"/>
      <c r="K101" s="32"/>
    </row>
    <row r="102" spans="1:13" ht="22.5" customHeight="1" x14ac:dyDescent="0.15">
      <c r="A102" s="372"/>
      <c r="B102" s="373"/>
      <c r="C102" s="9"/>
      <c r="D102" s="13"/>
      <c r="E102" s="154"/>
      <c r="F102" s="30"/>
      <c r="G102" s="27"/>
      <c r="H102" s="33"/>
      <c r="I102" s="33"/>
      <c r="J102" s="34"/>
      <c r="K102" s="32"/>
    </row>
    <row r="103" spans="1:13" ht="22.5" customHeight="1" x14ac:dyDescent="0.15">
      <c r="A103" s="372"/>
      <c r="B103" s="373"/>
      <c r="C103" s="9"/>
      <c r="D103" s="13"/>
      <c r="E103" s="154"/>
      <c r="F103" s="30"/>
      <c r="G103" s="27"/>
      <c r="H103" s="28"/>
      <c r="I103" s="31"/>
      <c r="J103" s="31"/>
      <c r="K103" s="32"/>
    </row>
    <row r="104" spans="1:13" ht="22.5" customHeight="1" x14ac:dyDescent="0.15">
      <c r="A104" s="372"/>
      <c r="B104" s="373"/>
      <c r="C104" s="10"/>
      <c r="D104" s="13"/>
      <c r="E104" s="154"/>
      <c r="F104" s="31"/>
      <c r="G104" s="27"/>
      <c r="H104" s="31"/>
      <c r="I104" s="31"/>
      <c r="J104" s="31"/>
      <c r="K104" s="32"/>
    </row>
    <row r="105" spans="1:13" ht="22.5" customHeight="1" x14ac:dyDescent="0.15">
      <c r="A105" s="372"/>
      <c r="B105" s="373"/>
      <c r="C105" s="9"/>
      <c r="D105" s="13"/>
      <c r="E105" s="154"/>
      <c r="F105" s="26"/>
      <c r="G105" s="27"/>
      <c r="H105" s="28"/>
      <c r="I105" s="28"/>
      <c r="J105" s="31"/>
      <c r="K105" s="41"/>
      <c r="M105" s="60">
        <f>SUMIF(E85:E107,"立候補準備",C85:C107)</f>
        <v>0</v>
      </c>
    </row>
    <row r="106" spans="1:13" ht="22.5" customHeight="1" x14ac:dyDescent="0.15">
      <c r="A106" s="372"/>
      <c r="B106" s="373"/>
      <c r="C106" s="10"/>
      <c r="D106" s="13"/>
      <c r="E106" s="154"/>
      <c r="F106" s="26"/>
      <c r="G106" s="27"/>
      <c r="H106" s="28"/>
      <c r="I106" s="28"/>
      <c r="J106" s="31"/>
      <c r="K106" s="41"/>
      <c r="M106" s="60">
        <f>SUMIF(E85:E107,"選 挙 運 動",C85:C107)</f>
        <v>0</v>
      </c>
    </row>
    <row r="107" spans="1:13" ht="22.5" customHeight="1" thickBot="1" x14ac:dyDescent="0.2">
      <c r="A107" s="372"/>
      <c r="B107" s="373"/>
      <c r="C107" s="48"/>
      <c r="D107" s="49"/>
      <c r="E107" s="154"/>
      <c r="F107" s="50"/>
      <c r="G107" s="51"/>
      <c r="H107" s="50"/>
      <c r="I107" s="50"/>
      <c r="J107" s="50"/>
      <c r="K107" s="52"/>
      <c r="M107" s="60">
        <f>SUM(M105:M106)</f>
        <v>0</v>
      </c>
    </row>
    <row r="108" spans="1:13" ht="18.75" customHeight="1" thickTop="1" x14ac:dyDescent="0.15">
      <c r="A108" s="401" t="s">
        <v>33</v>
      </c>
      <c r="B108" s="402"/>
      <c r="C108" s="54">
        <f>SUM(C85:C107)</f>
        <v>0</v>
      </c>
      <c r="D108" s="53"/>
      <c r="E108" s="62"/>
      <c r="F108" s="63"/>
      <c r="G108" s="64"/>
      <c r="H108" s="63"/>
      <c r="I108" s="63"/>
      <c r="J108" s="63"/>
      <c r="K108" s="232" t="s">
        <v>136</v>
      </c>
      <c r="M108" s="194" t="str">
        <f>IF(M107=C108,"OK","NG")</f>
        <v>OK</v>
      </c>
    </row>
  </sheetData>
  <mergeCells count="128">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0:B80"/>
    <mergeCell ref="A81:B81"/>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75:B75"/>
    <mergeCell ref="A76:B76"/>
    <mergeCell ref="A77:B77"/>
    <mergeCell ref="A78:B78"/>
    <mergeCell ref="A79:B79"/>
    <mergeCell ref="A70:B70"/>
    <mergeCell ref="A71:B71"/>
    <mergeCell ref="A72:B72"/>
    <mergeCell ref="A73:B73"/>
    <mergeCell ref="A74:B74"/>
    <mergeCell ref="A65:B65"/>
    <mergeCell ref="A66:B66"/>
    <mergeCell ref="A67:B67"/>
    <mergeCell ref="A68:B68"/>
    <mergeCell ref="A69:B69"/>
    <mergeCell ref="A54:B54"/>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38:B38"/>
    <mergeCell ref="A16:B16"/>
    <mergeCell ref="A26:B26"/>
    <mergeCell ref="A27:B27"/>
    <mergeCell ref="A25:B25"/>
    <mergeCell ref="A8:B8"/>
    <mergeCell ref="A9:B9"/>
    <mergeCell ref="A10:B10"/>
    <mergeCell ref="A15:B15"/>
    <mergeCell ref="A24:B24"/>
    <mergeCell ref="A22:B22"/>
    <mergeCell ref="A23:B23"/>
    <mergeCell ref="A17:B17"/>
    <mergeCell ref="A18:B18"/>
    <mergeCell ref="A19:B19"/>
    <mergeCell ref="A20:B20"/>
    <mergeCell ref="A21:B21"/>
    <mergeCell ref="M1:M12"/>
    <mergeCell ref="A11:B11"/>
    <mergeCell ref="A12:B12"/>
    <mergeCell ref="A13:B13"/>
    <mergeCell ref="A14:B14"/>
    <mergeCell ref="K2:K3"/>
    <mergeCell ref="A4:B4"/>
    <mergeCell ref="A5:B5"/>
    <mergeCell ref="A6:B6"/>
    <mergeCell ref="G2:I2"/>
    <mergeCell ref="J2:J3"/>
    <mergeCell ref="A7:B7"/>
    <mergeCell ref="A2:B3"/>
    <mergeCell ref="C2:D3"/>
    <mergeCell ref="E2:E3"/>
    <mergeCell ref="F2:F3"/>
  </mergeCells>
  <phoneticPr fontId="2"/>
  <dataValidations count="1">
    <dataValidation type="list" allowBlank="1" showInputMessage="1" showErrorMessage="1" sqref="E4:E26 E31:E53 E58:E80 E85:E107">
      <formula1>$N$25:$N$26</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0" man="1"/>
    <brk id="54" max="10" man="1"/>
    <brk id="81"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35"/>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47" t="s">
        <v>12</v>
      </c>
      <c r="B1" s="3" t="s">
        <v>51</v>
      </c>
      <c r="C1" s="4"/>
      <c r="D1" s="2"/>
      <c r="F1" s="2"/>
      <c r="G1" s="2"/>
      <c r="K1" s="185" t="s">
        <v>109</v>
      </c>
      <c r="M1" s="386" t="s">
        <v>86</v>
      </c>
    </row>
    <row r="2" spans="1:13" ht="15" customHeight="1" x14ac:dyDescent="0.15">
      <c r="A2" s="375" t="s">
        <v>0</v>
      </c>
      <c r="B2" s="376"/>
      <c r="C2" s="379" t="s">
        <v>31</v>
      </c>
      <c r="D2" s="376"/>
      <c r="E2" s="376" t="s">
        <v>13</v>
      </c>
      <c r="F2" s="393" t="s">
        <v>4</v>
      </c>
      <c r="G2" s="376" t="s">
        <v>14</v>
      </c>
      <c r="H2" s="376"/>
      <c r="I2" s="376"/>
      <c r="J2" s="395" t="s">
        <v>66</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411"/>
      <c r="B4" s="412"/>
      <c r="C4" s="239"/>
      <c r="D4" s="178" t="s">
        <v>16</v>
      </c>
      <c r="E4" s="154"/>
      <c r="F4" s="23"/>
      <c r="G4" s="24"/>
      <c r="H4" s="23"/>
      <c r="I4" s="23"/>
      <c r="J4" s="23"/>
      <c r="K4" s="25"/>
      <c r="M4" s="386"/>
    </row>
    <row r="5" spans="1:13" ht="22.5" customHeight="1" x14ac:dyDescent="0.15">
      <c r="A5" s="407"/>
      <c r="B5" s="404"/>
      <c r="C5" s="9"/>
      <c r="D5" s="13"/>
      <c r="E5" s="154"/>
      <c r="F5" s="26"/>
      <c r="G5" s="27"/>
      <c r="H5" s="28"/>
      <c r="I5" s="28"/>
      <c r="J5" s="27"/>
      <c r="K5" s="29"/>
      <c r="M5" s="386"/>
    </row>
    <row r="6" spans="1:13" ht="22.5" customHeight="1" x14ac:dyDescent="0.15">
      <c r="A6" s="407"/>
      <c r="B6" s="404"/>
      <c r="C6" s="10"/>
      <c r="D6" s="13"/>
      <c r="E6" s="154"/>
      <c r="F6" s="30"/>
      <c r="G6" s="27"/>
      <c r="H6" s="28"/>
      <c r="I6" s="28"/>
      <c r="J6" s="31"/>
      <c r="K6" s="32"/>
      <c r="M6" s="386"/>
    </row>
    <row r="7" spans="1:13" ht="22.5" customHeight="1" x14ac:dyDescent="0.15">
      <c r="A7" s="407"/>
      <c r="B7" s="404"/>
      <c r="C7" s="9"/>
      <c r="D7" s="13"/>
      <c r="E7" s="154"/>
      <c r="F7" s="26"/>
      <c r="G7" s="27"/>
      <c r="H7" s="28"/>
      <c r="I7" s="28"/>
      <c r="J7" s="31"/>
      <c r="K7" s="32"/>
      <c r="M7" s="386"/>
    </row>
    <row r="8" spans="1:13" ht="22.5" customHeight="1" x14ac:dyDescent="0.15">
      <c r="A8" s="403"/>
      <c r="B8" s="404"/>
      <c r="C8" s="9"/>
      <c r="D8" s="13"/>
      <c r="E8" s="154"/>
      <c r="F8" s="30"/>
      <c r="G8" s="27"/>
      <c r="H8" s="28"/>
      <c r="I8" s="28"/>
      <c r="J8" s="31"/>
      <c r="K8" s="32"/>
      <c r="M8" s="386"/>
    </row>
    <row r="9" spans="1:13" ht="22.5" customHeight="1" x14ac:dyDescent="0.15">
      <c r="A9" s="403"/>
      <c r="B9" s="404"/>
      <c r="C9" s="9"/>
      <c r="D9" s="55"/>
      <c r="E9" s="154"/>
      <c r="F9" s="56"/>
      <c r="G9" s="27"/>
      <c r="H9" s="28"/>
      <c r="I9" s="28"/>
      <c r="J9" s="31"/>
      <c r="K9" s="32"/>
      <c r="M9" s="386"/>
    </row>
    <row r="10" spans="1:13" ht="22.5" customHeight="1" x14ac:dyDescent="0.15">
      <c r="A10" s="403"/>
      <c r="B10" s="404"/>
      <c r="C10" s="9"/>
      <c r="D10" s="13"/>
      <c r="E10" s="154"/>
      <c r="F10" s="31"/>
      <c r="G10" s="27"/>
      <c r="H10" s="28"/>
      <c r="I10" s="28"/>
      <c r="J10" s="31"/>
      <c r="K10" s="32"/>
      <c r="M10" s="386"/>
    </row>
    <row r="11" spans="1:13" ht="22.5" customHeight="1" x14ac:dyDescent="0.15">
      <c r="A11" s="403"/>
      <c r="B11" s="404"/>
      <c r="C11" s="9"/>
      <c r="D11" s="13"/>
      <c r="E11" s="154"/>
      <c r="F11" s="28"/>
      <c r="G11" s="27"/>
      <c r="H11" s="28"/>
      <c r="I11" s="28"/>
      <c r="J11" s="31"/>
      <c r="K11" s="32"/>
      <c r="M11" s="386"/>
    </row>
    <row r="12" spans="1:13" ht="22.5" customHeight="1" x14ac:dyDescent="0.15">
      <c r="A12" s="403"/>
      <c r="B12" s="404"/>
      <c r="C12" s="9"/>
      <c r="D12" s="13"/>
      <c r="E12" s="154"/>
      <c r="F12" s="31"/>
      <c r="G12" s="27"/>
      <c r="H12" s="28"/>
      <c r="I12" s="28"/>
      <c r="J12" s="31"/>
      <c r="K12" s="32"/>
      <c r="M12" s="386"/>
    </row>
    <row r="13" spans="1:13" ht="22.5" customHeight="1" x14ac:dyDescent="0.15">
      <c r="A13" s="403"/>
      <c r="B13" s="404"/>
      <c r="C13" s="9"/>
      <c r="D13" s="13"/>
      <c r="E13" s="154"/>
      <c r="F13" s="28"/>
      <c r="G13" s="27"/>
      <c r="H13" s="28"/>
      <c r="I13" s="28"/>
      <c r="J13" s="31"/>
      <c r="K13" s="32"/>
    </row>
    <row r="14" spans="1:13" ht="22.5" customHeight="1" x14ac:dyDescent="0.15">
      <c r="A14" s="407"/>
      <c r="B14" s="404"/>
      <c r="C14" s="9"/>
      <c r="D14" s="13"/>
      <c r="E14" s="154"/>
      <c r="F14" s="30"/>
      <c r="G14" s="27"/>
      <c r="H14" s="33"/>
      <c r="I14" s="33"/>
      <c r="J14" s="34"/>
      <c r="K14" s="32"/>
    </row>
    <row r="15" spans="1:13" ht="22.5" customHeight="1" x14ac:dyDescent="0.15">
      <c r="A15" s="407"/>
      <c r="B15" s="408"/>
      <c r="C15" s="9"/>
      <c r="D15" s="13"/>
      <c r="E15" s="154"/>
      <c r="F15" s="30"/>
      <c r="G15" s="27"/>
      <c r="H15" s="28"/>
      <c r="I15" s="31"/>
      <c r="J15" s="31"/>
      <c r="K15" s="32"/>
    </row>
    <row r="16" spans="1:13" ht="22.5" customHeight="1" x14ac:dyDescent="0.15">
      <c r="A16" s="407"/>
      <c r="B16" s="408"/>
      <c r="C16" s="9"/>
      <c r="D16" s="13"/>
      <c r="E16" s="154"/>
      <c r="F16" s="27"/>
      <c r="G16" s="27"/>
      <c r="H16" s="33"/>
      <c r="I16" s="31"/>
      <c r="J16" s="31"/>
      <c r="K16" s="32"/>
    </row>
    <row r="17" spans="1:14" ht="22.5" customHeight="1" x14ac:dyDescent="0.15">
      <c r="A17" s="409"/>
      <c r="B17" s="410"/>
      <c r="C17" s="11"/>
      <c r="D17" s="14"/>
      <c r="E17" s="154"/>
      <c r="F17" s="36"/>
      <c r="G17" s="37"/>
      <c r="H17" s="36"/>
      <c r="I17" s="36"/>
      <c r="J17" s="38"/>
      <c r="K17" s="39"/>
    </row>
    <row r="18" spans="1:14" ht="22.5" customHeight="1" x14ac:dyDescent="0.15">
      <c r="A18" s="409"/>
      <c r="B18" s="410"/>
      <c r="C18" s="11"/>
      <c r="D18" s="14"/>
      <c r="E18" s="154"/>
      <c r="F18" s="35"/>
      <c r="G18" s="40"/>
      <c r="H18" s="40"/>
      <c r="I18" s="36"/>
      <c r="J18" s="38"/>
      <c r="K18" s="39"/>
    </row>
    <row r="19" spans="1:14" ht="22.5" customHeight="1" x14ac:dyDescent="0.15">
      <c r="A19" s="403"/>
      <c r="B19" s="404"/>
      <c r="C19" s="10"/>
      <c r="D19" s="13"/>
      <c r="E19" s="154"/>
      <c r="F19" s="26"/>
      <c r="G19" s="27"/>
      <c r="H19" s="28"/>
      <c r="I19" s="31"/>
      <c r="J19" s="31"/>
      <c r="K19" s="32"/>
    </row>
    <row r="20" spans="1:14" ht="22.5" customHeight="1" x14ac:dyDescent="0.15">
      <c r="A20" s="403"/>
      <c r="B20" s="404"/>
      <c r="C20" s="10"/>
      <c r="D20" s="13"/>
      <c r="E20" s="154"/>
      <c r="F20" s="31"/>
      <c r="G20" s="27"/>
      <c r="H20" s="31"/>
      <c r="I20" s="31"/>
      <c r="J20" s="31"/>
      <c r="K20" s="32"/>
    </row>
    <row r="21" spans="1:14" ht="22.5" customHeight="1" x14ac:dyDescent="0.15">
      <c r="A21" s="407"/>
      <c r="B21" s="404"/>
      <c r="C21" s="9"/>
      <c r="D21" s="13"/>
      <c r="E21" s="154"/>
      <c r="F21" s="26"/>
      <c r="G21" s="33"/>
      <c r="H21" s="33"/>
      <c r="I21" s="31"/>
      <c r="J21" s="31"/>
      <c r="K21" s="32"/>
    </row>
    <row r="22" spans="1:14" ht="22.5" customHeight="1" x14ac:dyDescent="0.15">
      <c r="A22" s="403"/>
      <c r="B22" s="404"/>
      <c r="C22" s="9"/>
      <c r="D22" s="13"/>
      <c r="E22" s="154"/>
      <c r="F22" s="26"/>
      <c r="G22" s="27"/>
      <c r="H22" s="28"/>
      <c r="I22" s="31"/>
      <c r="J22" s="31"/>
      <c r="K22" s="32"/>
    </row>
    <row r="23" spans="1:14" ht="22.5" customHeight="1" x14ac:dyDescent="0.15">
      <c r="A23" s="403"/>
      <c r="B23" s="404"/>
      <c r="C23" s="9"/>
      <c r="D23" s="13"/>
      <c r="E23" s="154"/>
      <c r="F23" s="26"/>
      <c r="G23" s="27"/>
      <c r="H23" s="28"/>
      <c r="I23" s="31"/>
      <c r="J23" s="31"/>
      <c r="K23" s="32"/>
    </row>
    <row r="24" spans="1:14" ht="22.5" customHeight="1" x14ac:dyDescent="0.15">
      <c r="A24" s="407"/>
      <c r="B24" s="404"/>
      <c r="C24" s="10"/>
      <c r="D24" s="13"/>
      <c r="E24" s="154"/>
      <c r="F24" s="26"/>
      <c r="G24" s="27"/>
      <c r="H24" s="28"/>
      <c r="I24" s="31"/>
      <c r="J24" s="31"/>
      <c r="K24" s="32"/>
      <c r="M24" s="60">
        <f>SUMIF(E4:E26,"立候補準備",C4:C26)</f>
        <v>0</v>
      </c>
      <c r="N24" s="206" t="s">
        <v>32</v>
      </c>
    </row>
    <row r="25" spans="1:14" ht="22.5" customHeight="1" x14ac:dyDescent="0.15">
      <c r="A25" s="403"/>
      <c r="B25" s="404"/>
      <c r="C25" s="10"/>
      <c r="D25" s="13"/>
      <c r="E25" s="154"/>
      <c r="F25" s="31"/>
      <c r="G25" s="27"/>
      <c r="H25" s="28"/>
      <c r="I25" s="31"/>
      <c r="J25" s="31"/>
      <c r="K25" s="32"/>
      <c r="M25" s="60">
        <f>SUMIF(E4:E26,"選 挙 運 動",C4:C26)</f>
        <v>0</v>
      </c>
      <c r="N25" s="206" t="s">
        <v>127</v>
      </c>
    </row>
    <row r="26" spans="1:14" ht="22.5" customHeight="1" thickBot="1" x14ac:dyDescent="0.2">
      <c r="A26" s="405"/>
      <c r="B26" s="406"/>
      <c r="C26" s="48"/>
      <c r="D26" s="49"/>
      <c r="E26" s="154"/>
      <c r="F26" s="50"/>
      <c r="G26" s="51"/>
      <c r="H26" s="50"/>
      <c r="I26" s="50"/>
      <c r="J26" s="50"/>
      <c r="K26" s="52"/>
      <c r="M26" s="60">
        <f>SUM(M24:M25)</f>
        <v>0</v>
      </c>
    </row>
    <row r="27" spans="1:14" ht="18.75" customHeight="1" thickTop="1" x14ac:dyDescent="0.15">
      <c r="A27" s="401" t="s">
        <v>33</v>
      </c>
      <c r="B27" s="402"/>
      <c r="C27" s="54">
        <f>SUM(C4:C26)</f>
        <v>0</v>
      </c>
      <c r="D27" s="210" t="s">
        <v>139</v>
      </c>
      <c r="E27" s="302"/>
      <c r="F27" s="303"/>
      <c r="G27" s="304"/>
      <c r="H27" s="303"/>
      <c r="I27" s="303"/>
      <c r="J27" s="303"/>
      <c r="K27" s="306" t="s">
        <v>137</v>
      </c>
      <c r="M27" s="194" t="str">
        <f>IF(M26=C27,"OK","NG")</f>
        <v>OK</v>
      </c>
    </row>
    <row r="28" spans="1:14" ht="18.75" customHeight="1" thickBot="1" x14ac:dyDescent="0.2">
      <c r="A28" s="47" t="s">
        <v>12</v>
      </c>
      <c r="B28" s="3" t="s">
        <v>51</v>
      </c>
      <c r="C28" s="4"/>
      <c r="D28" s="2"/>
      <c r="F28" s="2"/>
      <c r="G28" s="2"/>
      <c r="K28" s="185" t="s">
        <v>108</v>
      </c>
    </row>
    <row r="29" spans="1:14" ht="15" customHeight="1" x14ac:dyDescent="0.15">
      <c r="A29" s="375" t="s">
        <v>0</v>
      </c>
      <c r="B29" s="376"/>
      <c r="C29" s="379" t="s">
        <v>31</v>
      </c>
      <c r="D29" s="376"/>
      <c r="E29" s="376" t="s">
        <v>13</v>
      </c>
      <c r="F29" s="393" t="s">
        <v>4</v>
      </c>
      <c r="G29" s="376" t="s">
        <v>14</v>
      </c>
      <c r="H29" s="376"/>
      <c r="I29" s="376"/>
      <c r="J29" s="395" t="s">
        <v>114</v>
      </c>
      <c r="K29" s="381" t="s">
        <v>10</v>
      </c>
      <c r="M29" s="386" t="s">
        <v>111</v>
      </c>
    </row>
    <row r="30" spans="1:14" ht="15" customHeight="1" x14ac:dyDescent="0.15">
      <c r="A30" s="377"/>
      <c r="B30" s="378"/>
      <c r="C30" s="378"/>
      <c r="D30" s="378"/>
      <c r="E30" s="378"/>
      <c r="F30" s="394"/>
      <c r="G30" s="249" t="s">
        <v>63</v>
      </c>
      <c r="H30" s="249" t="s">
        <v>1</v>
      </c>
      <c r="I30" s="248" t="s">
        <v>64</v>
      </c>
      <c r="J30" s="396"/>
      <c r="K30" s="382"/>
      <c r="M30" s="386"/>
    </row>
    <row r="31" spans="1:14" ht="21.75" customHeight="1" x14ac:dyDescent="0.15">
      <c r="A31" s="411"/>
      <c r="B31" s="412"/>
      <c r="C31" s="238"/>
      <c r="D31" s="178" t="s">
        <v>16</v>
      </c>
      <c r="E31" s="154"/>
      <c r="F31" s="72"/>
      <c r="G31" s="24"/>
      <c r="H31" s="72"/>
      <c r="I31" s="72"/>
      <c r="J31" s="72"/>
      <c r="K31" s="25"/>
      <c r="M31" s="386"/>
    </row>
    <row r="32" spans="1:14" ht="21.75" customHeight="1" x14ac:dyDescent="0.15">
      <c r="A32" s="407"/>
      <c r="B32" s="404"/>
      <c r="C32" s="9"/>
      <c r="D32" s="13"/>
      <c r="E32" s="154"/>
      <c r="F32" s="26"/>
      <c r="G32" s="27"/>
      <c r="H32" s="28"/>
      <c r="I32" s="28"/>
      <c r="J32" s="27"/>
      <c r="K32" s="29"/>
      <c r="M32" s="386"/>
    </row>
    <row r="33" spans="1:13" ht="21.75" customHeight="1" x14ac:dyDescent="0.15">
      <c r="A33" s="407"/>
      <c r="B33" s="404"/>
      <c r="C33" s="10"/>
      <c r="D33" s="13"/>
      <c r="E33" s="154"/>
      <c r="F33" s="30"/>
      <c r="G33" s="27"/>
      <c r="H33" s="28"/>
      <c r="I33" s="28"/>
      <c r="J33" s="31"/>
      <c r="K33" s="32"/>
      <c r="M33" s="386"/>
    </row>
    <row r="34" spans="1:13" ht="21.75" customHeight="1" x14ac:dyDescent="0.15">
      <c r="A34" s="407"/>
      <c r="B34" s="404"/>
      <c r="C34" s="9"/>
      <c r="D34" s="13"/>
      <c r="E34" s="154"/>
      <c r="F34" s="26"/>
      <c r="G34" s="27"/>
      <c r="H34" s="28"/>
      <c r="I34" s="28"/>
      <c r="J34" s="31"/>
      <c r="K34" s="32"/>
      <c r="M34" s="386"/>
    </row>
    <row r="35" spans="1:13" ht="21.75" customHeight="1" x14ac:dyDescent="0.15">
      <c r="A35" s="403"/>
      <c r="B35" s="404"/>
      <c r="C35" s="9"/>
      <c r="D35" s="13"/>
      <c r="E35" s="154"/>
      <c r="F35" s="30"/>
      <c r="G35" s="27"/>
      <c r="H35" s="28"/>
      <c r="I35" s="28"/>
      <c r="J35" s="31"/>
      <c r="K35" s="32"/>
      <c r="M35" s="386"/>
    </row>
    <row r="36" spans="1:13" ht="21.75" customHeight="1" x14ac:dyDescent="0.15">
      <c r="A36" s="403"/>
      <c r="B36" s="404"/>
      <c r="C36" s="9"/>
      <c r="D36" s="55"/>
      <c r="E36" s="154"/>
      <c r="F36" s="56"/>
      <c r="G36" s="27"/>
      <c r="H36" s="28"/>
      <c r="I36" s="28"/>
      <c r="J36" s="31"/>
      <c r="K36" s="32"/>
      <c r="M36" s="386"/>
    </row>
    <row r="37" spans="1:13" ht="21.75" customHeight="1" x14ac:dyDescent="0.15">
      <c r="A37" s="403"/>
      <c r="B37" s="404"/>
      <c r="C37" s="9"/>
      <c r="D37" s="13"/>
      <c r="E37" s="154"/>
      <c r="F37" s="31"/>
      <c r="G37" s="27"/>
      <c r="H37" s="28"/>
      <c r="I37" s="28"/>
      <c r="J37" s="31"/>
      <c r="K37" s="32"/>
      <c r="M37" s="386"/>
    </row>
    <row r="38" spans="1:13" ht="21.75" customHeight="1" x14ac:dyDescent="0.15">
      <c r="A38" s="403"/>
      <c r="B38" s="404"/>
      <c r="C38" s="9"/>
      <c r="D38" s="13"/>
      <c r="E38" s="154"/>
      <c r="F38" s="28"/>
      <c r="G38" s="27"/>
      <c r="H38" s="28"/>
      <c r="I38" s="28"/>
      <c r="J38" s="31"/>
      <c r="K38" s="32"/>
      <c r="M38" s="386"/>
    </row>
    <row r="39" spans="1:13" ht="21.75" customHeight="1" x14ac:dyDescent="0.15">
      <c r="A39" s="403"/>
      <c r="B39" s="404"/>
      <c r="C39" s="9"/>
      <c r="D39" s="13"/>
      <c r="E39" s="154"/>
      <c r="F39" s="31"/>
      <c r="G39" s="27"/>
      <c r="H39" s="28"/>
      <c r="I39" s="28"/>
      <c r="J39" s="31"/>
      <c r="K39" s="32"/>
      <c r="M39" s="386"/>
    </row>
    <row r="40" spans="1:13" ht="21.75" customHeight="1" x14ac:dyDescent="0.15">
      <c r="A40" s="403"/>
      <c r="B40" s="404"/>
      <c r="C40" s="9"/>
      <c r="D40" s="13"/>
      <c r="E40" s="154"/>
      <c r="F40" s="28"/>
      <c r="G40" s="27"/>
      <c r="H40" s="28"/>
      <c r="I40" s="28"/>
      <c r="J40" s="31"/>
      <c r="K40" s="32"/>
      <c r="M40" s="386"/>
    </row>
    <row r="41" spans="1:13" ht="21.75" customHeight="1" x14ac:dyDescent="0.15">
      <c r="A41" s="407"/>
      <c r="B41" s="404"/>
      <c r="C41" s="9"/>
      <c r="D41" s="13"/>
      <c r="E41" s="154"/>
      <c r="F41" s="30"/>
      <c r="G41" s="27"/>
      <c r="H41" s="33"/>
      <c r="I41" s="33"/>
      <c r="J41" s="34"/>
      <c r="K41" s="32"/>
      <c r="M41" s="386"/>
    </row>
    <row r="42" spans="1:13" ht="21.75" customHeight="1" x14ac:dyDescent="0.15">
      <c r="A42" s="407"/>
      <c r="B42" s="408"/>
      <c r="C42" s="9"/>
      <c r="D42" s="13"/>
      <c r="E42" s="154"/>
      <c r="F42" s="30"/>
      <c r="G42" s="27"/>
      <c r="H42" s="28"/>
      <c r="I42" s="31"/>
      <c r="J42" s="31"/>
      <c r="K42" s="32"/>
      <c r="M42" s="386"/>
    </row>
    <row r="43" spans="1:13" ht="21.75" customHeight="1" x14ac:dyDescent="0.15">
      <c r="A43" s="407"/>
      <c r="B43" s="408"/>
      <c r="C43" s="9"/>
      <c r="D43" s="13"/>
      <c r="E43" s="154"/>
      <c r="F43" s="27"/>
      <c r="G43" s="27"/>
      <c r="H43" s="33"/>
      <c r="I43" s="31"/>
      <c r="J43" s="31"/>
      <c r="K43" s="32"/>
      <c r="M43" s="386"/>
    </row>
    <row r="44" spans="1:13" ht="21.75" customHeight="1" x14ac:dyDescent="0.15">
      <c r="A44" s="409"/>
      <c r="B44" s="410"/>
      <c r="C44" s="11"/>
      <c r="D44" s="14"/>
      <c r="E44" s="154"/>
      <c r="F44" s="36"/>
      <c r="G44" s="37"/>
      <c r="H44" s="36"/>
      <c r="I44" s="36"/>
      <c r="J44" s="38"/>
      <c r="K44" s="39"/>
    </row>
    <row r="45" spans="1:13" ht="21.75" customHeight="1" x14ac:dyDescent="0.15">
      <c r="A45" s="409"/>
      <c r="B45" s="410"/>
      <c r="C45" s="11"/>
      <c r="D45" s="14"/>
      <c r="E45" s="154"/>
      <c r="F45" s="36"/>
      <c r="G45" s="37"/>
      <c r="H45" s="36"/>
      <c r="I45" s="36"/>
      <c r="J45" s="38"/>
      <c r="K45" s="39"/>
    </row>
    <row r="46" spans="1:13" ht="21.75" customHeight="1" x14ac:dyDescent="0.15">
      <c r="A46" s="409"/>
      <c r="B46" s="410"/>
      <c r="C46" s="11"/>
      <c r="D46" s="14"/>
      <c r="E46" s="154"/>
      <c r="F46" s="35"/>
      <c r="G46" s="40"/>
      <c r="H46" s="40"/>
      <c r="I46" s="36"/>
      <c r="J46" s="38"/>
      <c r="K46" s="39"/>
    </row>
    <row r="47" spans="1:13" ht="21.75" customHeight="1" x14ac:dyDescent="0.15">
      <c r="A47" s="403"/>
      <c r="B47" s="404"/>
      <c r="C47" s="10"/>
      <c r="D47" s="13"/>
      <c r="E47" s="154"/>
      <c r="F47" s="26"/>
      <c r="G47" s="27"/>
      <c r="H47" s="28"/>
      <c r="I47" s="31"/>
      <c r="J47" s="31"/>
      <c r="K47" s="32"/>
    </row>
    <row r="48" spans="1:13" ht="21.75" customHeight="1" x14ac:dyDescent="0.15">
      <c r="A48" s="407"/>
      <c r="B48" s="404"/>
      <c r="C48" s="9"/>
      <c r="D48" s="13"/>
      <c r="E48" s="154"/>
      <c r="F48" s="26"/>
      <c r="G48" s="27"/>
      <c r="H48" s="28"/>
      <c r="I48" s="28"/>
      <c r="J48" s="31"/>
      <c r="K48" s="41"/>
    </row>
    <row r="49" spans="1:13" ht="21.75" customHeight="1" x14ac:dyDescent="0.15">
      <c r="A49" s="403"/>
      <c r="B49" s="404"/>
      <c r="C49" s="9"/>
      <c r="D49" s="13"/>
      <c r="E49" s="154"/>
      <c r="F49" s="26"/>
      <c r="G49" s="27"/>
      <c r="H49" s="28"/>
      <c r="I49" s="31"/>
      <c r="J49" s="31"/>
      <c r="K49" s="32"/>
    </row>
    <row r="50" spans="1:13" ht="21.75" customHeight="1" x14ac:dyDescent="0.15">
      <c r="A50" s="407"/>
      <c r="B50" s="404"/>
      <c r="C50" s="10"/>
      <c r="D50" s="13"/>
      <c r="E50" s="154"/>
      <c r="F50" s="26"/>
      <c r="G50" s="27"/>
      <c r="H50" s="28"/>
      <c r="I50" s="31"/>
      <c r="J50" s="31"/>
      <c r="K50" s="32"/>
      <c r="M50" s="60">
        <f>SUMIF(E4:E52,"立候補準備",C4:C52)</f>
        <v>0</v>
      </c>
    </row>
    <row r="51" spans="1:13" ht="21.75" customHeight="1" x14ac:dyDescent="0.15">
      <c r="A51" s="403"/>
      <c r="B51" s="404"/>
      <c r="C51" s="10"/>
      <c r="D51" s="13"/>
      <c r="E51" s="154"/>
      <c r="F51" s="26"/>
      <c r="G51" s="27"/>
      <c r="H51" s="28"/>
      <c r="I51" s="31"/>
      <c r="J51" s="31"/>
      <c r="K51" s="32"/>
      <c r="M51" s="244">
        <f>SUMIF(E4:E52,"選 挙 運 動",C4:C52)</f>
        <v>0</v>
      </c>
    </row>
    <row r="52" spans="1:13" ht="21.75" customHeight="1" thickBot="1" x14ac:dyDescent="0.2">
      <c r="A52" s="405"/>
      <c r="B52" s="406"/>
      <c r="C52" s="48"/>
      <c r="D52" s="49"/>
      <c r="E52" s="154"/>
      <c r="F52" s="31"/>
      <c r="G52" s="51"/>
      <c r="H52" s="50"/>
      <c r="I52" s="50"/>
      <c r="J52" s="50"/>
      <c r="K52" s="52"/>
      <c r="M52" s="244">
        <f>SUM(M50:M51)</f>
        <v>0</v>
      </c>
    </row>
    <row r="53" spans="1:13" ht="18.75" customHeight="1" thickTop="1" thickBot="1" x14ac:dyDescent="0.2">
      <c r="A53" s="401" t="s">
        <v>33</v>
      </c>
      <c r="B53" s="402"/>
      <c r="C53" s="54">
        <f>SUM(C31:C52)</f>
        <v>0</v>
      </c>
      <c r="D53" s="210" t="s">
        <v>113</v>
      </c>
      <c r="E53" s="302"/>
      <c r="F53" s="303"/>
      <c r="G53" s="304"/>
      <c r="H53" s="303"/>
      <c r="I53" s="303"/>
      <c r="J53" s="303"/>
      <c r="K53" s="305"/>
      <c r="M53" s="194" t="str">
        <f>IF(M52=C54,"OK","NG")</f>
        <v>OK</v>
      </c>
    </row>
    <row r="54" spans="1:13" ht="18.75" customHeight="1" thickTop="1" x14ac:dyDescent="0.15">
      <c r="A54" s="401" t="s">
        <v>125</v>
      </c>
      <c r="B54" s="402"/>
      <c r="C54" s="54">
        <f>C27+C53</f>
        <v>0</v>
      </c>
      <c r="D54" s="53"/>
      <c r="E54" s="302"/>
      <c r="F54" s="303"/>
      <c r="G54" s="304"/>
      <c r="H54" s="303"/>
      <c r="I54" s="303"/>
      <c r="J54" s="303"/>
      <c r="K54" s="306" t="s">
        <v>156</v>
      </c>
    </row>
    <row r="55" spans="1:13" ht="18.75" customHeight="1" thickBot="1" x14ac:dyDescent="0.2">
      <c r="A55" s="47" t="s">
        <v>12</v>
      </c>
      <c r="B55" s="3" t="s">
        <v>51</v>
      </c>
      <c r="C55" s="4"/>
      <c r="D55" s="2"/>
      <c r="F55" s="2"/>
      <c r="G55" s="2"/>
      <c r="K55" s="185" t="s">
        <v>93</v>
      </c>
      <c r="M55" s="386" t="s">
        <v>87</v>
      </c>
    </row>
    <row r="56" spans="1:13" ht="15" customHeight="1" x14ac:dyDescent="0.15">
      <c r="A56" s="375" t="s">
        <v>0</v>
      </c>
      <c r="B56" s="376"/>
      <c r="C56" s="379" t="s">
        <v>31</v>
      </c>
      <c r="D56" s="376"/>
      <c r="E56" s="376" t="s">
        <v>13</v>
      </c>
      <c r="F56" s="393" t="s">
        <v>4</v>
      </c>
      <c r="G56" s="376" t="s">
        <v>14</v>
      </c>
      <c r="H56" s="376"/>
      <c r="I56" s="376"/>
      <c r="J56" s="395" t="s">
        <v>66</v>
      </c>
      <c r="K56" s="381" t="s">
        <v>10</v>
      </c>
      <c r="M56" s="386"/>
    </row>
    <row r="57" spans="1:13" ht="15" customHeight="1" x14ac:dyDescent="0.15">
      <c r="A57" s="377"/>
      <c r="B57" s="378"/>
      <c r="C57" s="378"/>
      <c r="D57" s="378"/>
      <c r="E57" s="378"/>
      <c r="F57" s="394"/>
      <c r="G57" s="252" t="s">
        <v>63</v>
      </c>
      <c r="H57" s="252" t="s">
        <v>1</v>
      </c>
      <c r="I57" s="251" t="s">
        <v>64</v>
      </c>
      <c r="J57" s="396"/>
      <c r="K57" s="382"/>
      <c r="M57" s="386"/>
    </row>
    <row r="58" spans="1:13" ht="22.5" customHeight="1" x14ac:dyDescent="0.15">
      <c r="A58" s="411"/>
      <c r="B58" s="412"/>
      <c r="C58" s="239"/>
      <c r="D58" s="178" t="s">
        <v>16</v>
      </c>
      <c r="E58" s="154"/>
      <c r="F58" s="72"/>
      <c r="G58" s="24"/>
      <c r="H58" s="72"/>
      <c r="I58" s="72"/>
      <c r="J58" s="72"/>
      <c r="K58" s="25"/>
      <c r="M58" s="386"/>
    </row>
    <row r="59" spans="1:13" ht="22.5" customHeight="1" x14ac:dyDescent="0.15">
      <c r="A59" s="407"/>
      <c r="B59" s="404"/>
      <c r="C59" s="9"/>
      <c r="D59" s="13"/>
      <c r="E59" s="154"/>
      <c r="F59" s="26"/>
      <c r="G59" s="27"/>
      <c r="H59" s="28"/>
      <c r="I59" s="28"/>
      <c r="J59" s="27"/>
      <c r="K59" s="29"/>
      <c r="M59" s="386"/>
    </row>
    <row r="60" spans="1:13" ht="22.5" customHeight="1" x14ac:dyDescent="0.15">
      <c r="A60" s="407"/>
      <c r="B60" s="404"/>
      <c r="C60" s="10"/>
      <c r="D60" s="13"/>
      <c r="E60" s="154"/>
      <c r="F60" s="30"/>
      <c r="G60" s="27"/>
      <c r="H60" s="28"/>
      <c r="I60" s="28"/>
      <c r="J60" s="31"/>
      <c r="K60" s="32"/>
      <c r="M60" s="386"/>
    </row>
    <row r="61" spans="1:13" ht="22.5" customHeight="1" x14ac:dyDescent="0.15">
      <c r="A61" s="407"/>
      <c r="B61" s="404"/>
      <c r="C61" s="9"/>
      <c r="D61" s="13"/>
      <c r="E61" s="154"/>
      <c r="F61" s="26"/>
      <c r="G61" s="27"/>
      <c r="H61" s="28"/>
      <c r="I61" s="28"/>
      <c r="J61" s="31"/>
      <c r="K61" s="32"/>
      <c r="M61" s="386"/>
    </row>
    <row r="62" spans="1:13" ht="22.5" customHeight="1" x14ac:dyDescent="0.15">
      <c r="A62" s="403"/>
      <c r="B62" s="404"/>
      <c r="C62" s="9"/>
      <c r="D62" s="13"/>
      <c r="E62" s="154"/>
      <c r="F62" s="30"/>
      <c r="G62" s="27"/>
      <c r="H62" s="28"/>
      <c r="I62" s="28"/>
      <c r="J62" s="31"/>
      <c r="K62" s="32"/>
      <c r="M62" s="386"/>
    </row>
    <row r="63" spans="1:13" ht="22.5" customHeight="1" x14ac:dyDescent="0.15">
      <c r="A63" s="403"/>
      <c r="B63" s="404"/>
      <c r="C63" s="9"/>
      <c r="D63" s="55"/>
      <c r="E63" s="154"/>
      <c r="F63" s="56"/>
      <c r="G63" s="27"/>
      <c r="H63" s="28"/>
      <c r="I63" s="28"/>
      <c r="J63" s="31"/>
      <c r="K63" s="32"/>
      <c r="M63" s="386"/>
    </row>
    <row r="64" spans="1:13" ht="22.5" customHeight="1" x14ac:dyDescent="0.15">
      <c r="A64" s="403"/>
      <c r="B64" s="404"/>
      <c r="C64" s="9"/>
      <c r="D64" s="13"/>
      <c r="E64" s="154"/>
      <c r="F64" s="31"/>
      <c r="G64" s="27"/>
      <c r="H64" s="28"/>
      <c r="I64" s="28"/>
      <c r="J64" s="31"/>
      <c r="K64" s="32"/>
      <c r="M64" s="386"/>
    </row>
    <row r="65" spans="1:13" ht="22.5" customHeight="1" x14ac:dyDescent="0.15">
      <c r="A65" s="403"/>
      <c r="B65" s="404"/>
      <c r="C65" s="9"/>
      <c r="D65" s="13"/>
      <c r="E65" s="154"/>
      <c r="F65" s="28"/>
      <c r="G65" s="27"/>
      <c r="H65" s="28"/>
      <c r="I65" s="28"/>
      <c r="J65" s="31"/>
      <c r="K65" s="32"/>
      <c r="M65" s="386"/>
    </row>
    <row r="66" spans="1:13" ht="22.5" customHeight="1" x14ac:dyDescent="0.15">
      <c r="A66" s="403"/>
      <c r="B66" s="404"/>
      <c r="C66" s="9"/>
      <c r="D66" s="13"/>
      <c r="E66" s="154"/>
      <c r="F66" s="31"/>
      <c r="G66" s="27"/>
      <c r="H66" s="28"/>
      <c r="I66" s="28"/>
      <c r="J66" s="31"/>
      <c r="K66" s="32"/>
      <c r="M66" s="386"/>
    </row>
    <row r="67" spans="1:13" ht="22.5" customHeight="1" x14ac:dyDescent="0.15">
      <c r="A67" s="403"/>
      <c r="B67" s="404"/>
      <c r="C67" s="9"/>
      <c r="D67" s="13"/>
      <c r="E67" s="154"/>
      <c r="F67" s="28"/>
      <c r="G67" s="27"/>
      <c r="H67" s="28"/>
      <c r="I67" s="28"/>
      <c r="J67" s="31"/>
      <c r="K67" s="32"/>
    </row>
    <row r="68" spans="1:13" ht="22.5" customHeight="1" x14ac:dyDescent="0.15">
      <c r="A68" s="407"/>
      <c r="B68" s="404"/>
      <c r="C68" s="9"/>
      <c r="D68" s="13"/>
      <c r="E68" s="154"/>
      <c r="F68" s="30"/>
      <c r="G68" s="27"/>
      <c r="H68" s="33"/>
      <c r="I68" s="33"/>
      <c r="J68" s="34"/>
      <c r="K68" s="32"/>
    </row>
    <row r="69" spans="1:13" ht="22.5" customHeight="1" x14ac:dyDescent="0.15">
      <c r="A69" s="407"/>
      <c r="B69" s="408"/>
      <c r="C69" s="9"/>
      <c r="D69" s="13"/>
      <c r="E69" s="154"/>
      <c r="F69" s="30"/>
      <c r="G69" s="27"/>
      <c r="H69" s="28"/>
      <c r="I69" s="31"/>
      <c r="J69" s="31"/>
      <c r="K69" s="32"/>
    </row>
    <row r="70" spans="1:13" ht="22.5" customHeight="1" x14ac:dyDescent="0.15">
      <c r="A70" s="407"/>
      <c r="B70" s="408"/>
      <c r="C70" s="9"/>
      <c r="D70" s="13"/>
      <c r="E70" s="154"/>
      <c r="F70" s="27"/>
      <c r="G70" s="27"/>
      <c r="H70" s="33"/>
      <c r="I70" s="31"/>
      <c r="J70" s="31"/>
      <c r="K70" s="32"/>
    </row>
    <row r="71" spans="1:13" ht="22.5" customHeight="1" x14ac:dyDescent="0.15">
      <c r="A71" s="409"/>
      <c r="B71" s="410"/>
      <c r="C71" s="11"/>
      <c r="D71" s="14"/>
      <c r="E71" s="154"/>
      <c r="F71" s="36"/>
      <c r="G71" s="37"/>
      <c r="H71" s="36"/>
      <c r="I71" s="36"/>
      <c r="J71" s="38"/>
      <c r="K71" s="39"/>
    </row>
    <row r="72" spans="1:13" ht="22.5" customHeight="1" x14ac:dyDescent="0.15">
      <c r="A72" s="409"/>
      <c r="B72" s="410"/>
      <c r="C72" s="11"/>
      <c r="D72" s="14"/>
      <c r="E72" s="154"/>
      <c r="F72" s="35"/>
      <c r="G72" s="40"/>
      <c r="H72" s="40"/>
      <c r="I72" s="36"/>
      <c r="J72" s="38"/>
      <c r="K72" s="39"/>
    </row>
    <row r="73" spans="1:13" ht="22.5" customHeight="1" x14ac:dyDescent="0.15">
      <c r="A73" s="403"/>
      <c r="B73" s="404"/>
      <c r="C73" s="10"/>
      <c r="D73" s="13"/>
      <c r="E73" s="154"/>
      <c r="F73" s="26"/>
      <c r="G73" s="27"/>
      <c r="H73" s="28"/>
      <c r="I73" s="31"/>
      <c r="J73" s="31"/>
      <c r="K73" s="32"/>
    </row>
    <row r="74" spans="1:13" ht="22.5" customHeight="1" x14ac:dyDescent="0.15">
      <c r="A74" s="403"/>
      <c r="B74" s="404"/>
      <c r="C74" s="10"/>
      <c r="D74" s="13"/>
      <c r="E74" s="154"/>
      <c r="F74" s="31"/>
      <c r="G74" s="27"/>
      <c r="H74" s="31"/>
      <c r="I74" s="31"/>
      <c r="J74" s="31"/>
      <c r="K74" s="32"/>
    </row>
    <row r="75" spans="1:13" ht="22.5" customHeight="1" x14ac:dyDescent="0.15">
      <c r="A75" s="407"/>
      <c r="B75" s="404"/>
      <c r="C75" s="9"/>
      <c r="D75" s="13"/>
      <c r="E75" s="154"/>
      <c r="F75" s="26"/>
      <c r="G75" s="33"/>
      <c r="H75" s="33"/>
      <c r="I75" s="31"/>
      <c r="J75" s="31"/>
      <c r="K75" s="32"/>
    </row>
    <row r="76" spans="1:13" ht="22.5" customHeight="1" x14ac:dyDescent="0.15">
      <c r="A76" s="403"/>
      <c r="B76" s="404"/>
      <c r="C76" s="9"/>
      <c r="D76" s="13"/>
      <c r="E76" s="154"/>
      <c r="F76" s="26"/>
      <c r="G76" s="27"/>
      <c r="H76" s="28"/>
      <c r="I76" s="31"/>
      <c r="J76" s="31"/>
      <c r="K76" s="32"/>
    </row>
    <row r="77" spans="1:13" ht="22.5" customHeight="1" x14ac:dyDescent="0.15">
      <c r="A77" s="403"/>
      <c r="B77" s="404"/>
      <c r="C77" s="9"/>
      <c r="D77" s="13"/>
      <c r="E77" s="154"/>
      <c r="F77" s="26"/>
      <c r="G77" s="27"/>
      <c r="H77" s="28"/>
      <c r="I77" s="31"/>
      <c r="J77" s="31"/>
      <c r="K77" s="32"/>
    </row>
    <row r="78" spans="1:13" ht="22.5" customHeight="1" x14ac:dyDescent="0.15">
      <c r="A78" s="407"/>
      <c r="B78" s="404"/>
      <c r="C78" s="10"/>
      <c r="D78" s="13"/>
      <c r="E78" s="154"/>
      <c r="F78" s="26"/>
      <c r="G78" s="27"/>
      <c r="H78" s="28"/>
      <c r="I78" s="31"/>
      <c r="J78" s="31"/>
      <c r="K78" s="32"/>
      <c r="M78" s="60">
        <f>SUMIF(E58:E80,"立候補準備",C58:C80)</f>
        <v>0</v>
      </c>
    </row>
    <row r="79" spans="1:13" ht="22.5" customHeight="1" x14ac:dyDescent="0.15">
      <c r="A79" s="403"/>
      <c r="B79" s="404"/>
      <c r="C79" s="10"/>
      <c r="D79" s="13"/>
      <c r="E79" s="154"/>
      <c r="F79" s="31"/>
      <c r="G79" s="27"/>
      <c r="H79" s="28"/>
      <c r="I79" s="31"/>
      <c r="J79" s="31"/>
      <c r="K79" s="32"/>
      <c r="M79" s="60">
        <f>SUMIF(E58:E80,"選 挙 運 動",C58:C80)</f>
        <v>0</v>
      </c>
    </row>
    <row r="80" spans="1:13" ht="22.5" customHeight="1" thickBot="1" x14ac:dyDescent="0.2">
      <c r="A80" s="405"/>
      <c r="B80" s="406"/>
      <c r="C80" s="48"/>
      <c r="D80" s="49"/>
      <c r="E80" s="154"/>
      <c r="F80" s="50"/>
      <c r="G80" s="51"/>
      <c r="H80" s="50"/>
      <c r="I80" s="50"/>
      <c r="J80" s="50"/>
      <c r="K80" s="52"/>
      <c r="M80" s="60">
        <f>SUM(M78:M79)</f>
        <v>0</v>
      </c>
    </row>
    <row r="81" spans="1:13" ht="18.75" customHeight="1" thickTop="1" x14ac:dyDescent="0.15">
      <c r="A81" s="401" t="s">
        <v>33</v>
      </c>
      <c r="B81" s="402"/>
      <c r="C81" s="54">
        <f>SUM(C58:C80)</f>
        <v>0</v>
      </c>
      <c r="D81" s="210"/>
      <c r="E81" s="302"/>
      <c r="F81" s="303"/>
      <c r="G81" s="304"/>
      <c r="H81" s="303"/>
      <c r="I81" s="303"/>
      <c r="J81" s="303"/>
      <c r="K81" s="306" t="s">
        <v>137</v>
      </c>
      <c r="M81" s="194" t="str">
        <f>IF(M80=C81,"OK","NG")</f>
        <v>OK</v>
      </c>
    </row>
    <row r="82" spans="1:13" ht="18.75" customHeight="1" thickBot="1" x14ac:dyDescent="0.2">
      <c r="A82" s="47" t="s">
        <v>12</v>
      </c>
      <c r="B82" s="3" t="s">
        <v>51</v>
      </c>
      <c r="C82" s="4"/>
      <c r="D82" s="2"/>
      <c r="F82" s="2"/>
      <c r="G82" s="2"/>
      <c r="K82" s="185" t="s">
        <v>92</v>
      </c>
      <c r="M82" s="386" t="s">
        <v>88</v>
      </c>
    </row>
    <row r="83" spans="1:13" ht="15" customHeight="1" x14ac:dyDescent="0.15">
      <c r="A83" s="375" t="s">
        <v>0</v>
      </c>
      <c r="B83" s="376"/>
      <c r="C83" s="379" t="s">
        <v>31</v>
      </c>
      <c r="D83" s="376"/>
      <c r="E83" s="376" t="s">
        <v>13</v>
      </c>
      <c r="F83" s="393" t="s">
        <v>4</v>
      </c>
      <c r="G83" s="376" t="s">
        <v>14</v>
      </c>
      <c r="H83" s="376"/>
      <c r="I83" s="376"/>
      <c r="J83" s="395" t="s">
        <v>66</v>
      </c>
      <c r="K83" s="381" t="s">
        <v>10</v>
      </c>
      <c r="M83" s="386"/>
    </row>
    <row r="84" spans="1:13" ht="15" customHeight="1" x14ac:dyDescent="0.15">
      <c r="A84" s="377"/>
      <c r="B84" s="378"/>
      <c r="C84" s="378"/>
      <c r="D84" s="378"/>
      <c r="E84" s="378"/>
      <c r="F84" s="394"/>
      <c r="G84" s="301" t="s">
        <v>63</v>
      </c>
      <c r="H84" s="301" t="s">
        <v>1</v>
      </c>
      <c r="I84" s="300" t="s">
        <v>64</v>
      </c>
      <c r="J84" s="396"/>
      <c r="K84" s="382"/>
      <c r="M84" s="386"/>
    </row>
    <row r="85" spans="1:13" ht="22.5" customHeight="1" x14ac:dyDescent="0.15">
      <c r="A85" s="411"/>
      <c r="B85" s="412"/>
      <c r="C85" s="239"/>
      <c r="D85" s="178" t="s">
        <v>16</v>
      </c>
      <c r="E85" s="154"/>
      <c r="F85" s="72"/>
      <c r="G85" s="24"/>
      <c r="H85" s="72"/>
      <c r="I85" s="72"/>
      <c r="J85" s="72"/>
      <c r="K85" s="25"/>
      <c r="M85" s="386"/>
    </row>
    <row r="86" spans="1:13" ht="22.5" customHeight="1" x14ac:dyDescent="0.15">
      <c r="A86" s="407"/>
      <c r="B86" s="404"/>
      <c r="C86" s="9"/>
      <c r="D86" s="13"/>
      <c r="E86" s="154"/>
      <c r="F86" s="26"/>
      <c r="G86" s="27"/>
      <c r="H86" s="28"/>
      <c r="I86" s="28"/>
      <c r="J86" s="27"/>
      <c r="K86" s="29"/>
      <c r="M86" s="386"/>
    </row>
    <row r="87" spans="1:13" ht="22.5" customHeight="1" x14ac:dyDescent="0.15">
      <c r="A87" s="407"/>
      <c r="B87" s="404"/>
      <c r="C87" s="10"/>
      <c r="D87" s="13"/>
      <c r="E87" s="154"/>
      <c r="F87" s="30"/>
      <c r="G87" s="27"/>
      <c r="H87" s="28"/>
      <c r="I87" s="28"/>
      <c r="J87" s="31"/>
      <c r="K87" s="32"/>
      <c r="M87" s="386"/>
    </row>
    <row r="88" spans="1:13" ht="22.5" customHeight="1" x14ac:dyDescent="0.15">
      <c r="A88" s="407"/>
      <c r="B88" s="404"/>
      <c r="C88" s="9"/>
      <c r="D88" s="13"/>
      <c r="E88" s="154"/>
      <c r="F88" s="26"/>
      <c r="G88" s="27"/>
      <c r="H88" s="28"/>
      <c r="I88" s="28"/>
      <c r="J88" s="31"/>
      <c r="K88" s="32"/>
      <c r="M88" s="386"/>
    </row>
    <row r="89" spans="1:13" ht="22.5" customHeight="1" x14ac:dyDescent="0.15">
      <c r="A89" s="403"/>
      <c r="B89" s="404"/>
      <c r="C89" s="9"/>
      <c r="D89" s="13"/>
      <c r="E89" s="154"/>
      <c r="F89" s="30"/>
      <c r="G89" s="27"/>
      <c r="H89" s="28"/>
      <c r="I89" s="28"/>
      <c r="J89" s="31"/>
      <c r="K89" s="32"/>
      <c r="M89" s="386"/>
    </row>
    <row r="90" spans="1:13" ht="22.5" customHeight="1" x14ac:dyDescent="0.15">
      <c r="A90" s="403"/>
      <c r="B90" s="404"/>
      <c r="C90" s="9"/>
      <c r="D90" s="55"/>
      <c r="E90" s="154"/>
      <c r="F90" s="56"/>
      <c r="G90" s="27"/>
      <c r="H90" s="28"/>
      <c r="I90" s="28"/>
      <c r="J90" s="31"/>
      <c r="K90" s="32"/>
      <c r="M90" s="386"/>
    </row>
    <row r="91" spans="1:13" ht="22.5" customHeight="1" x14ac:dyDescent="0.15">
      <c r="A91" s="403"/>
      <c r="B91" s="404"/>
      <c r="C91" s="9"/>
      <c r="D91" s="13"/>
      <c r="E91" s="154"/>
      <c r="F91" s="31"/>
      <c r="G91" s="27"/>
      <c r="H91" s="28"/>
      <c r="I91" s="28"/>
      <c r="J91" s="31"/>
      <c r="K91" s="32"/>
      <c r="M91" s="386"/>
    </row>
    <row r="92" spans="1:13" ht="22.5" customHeight="1" x14ac:dyDescent="0.15">
      <c r="A92" s="403"/>
      <c r="B92" s="404"/>
      <c r="C92" s="9"/>
      <c r="D92" s="13"/>
      <c r="E92" s="154"/>
      <c r="F92" s="28"/>
      <c r="G92" s="27"/>
      <c r="H92" s="28"/>
      <c r="I92" s="28"/>
      <c r="J92" s="31"/>
      <c r="K92" s="32"/>
      <c r="M92" s="386"/>
    </row>
    <row r="93" spans="1:13" ht="22.5" customHeight="1" x14ac:dyDescent="0.15">
      <c r="A93" s="403"/>
      <c r="B93" s="404"/>
      <c r="C93" s="9"/>
      <c r="D93" s="13"/>
      <c r="E93" s="154"/>
      <c r="F93" s="31"/>
      <c r="G93" s="27"/>
      <c r="H93" s="28"/>
      <c r="I93" s="28"/>
      <c r="J93" s="31"/>
      <c r="K93" s="32"/>
      <c r="M93" s="386"/>
    </row>
    <row r="94" spans="1:13" ht="22.5" customHeight="1" x14ac:dyDescent="0.15">
      <c r="A94" s="403"/>
      <c r="B94" s="404"/>
      <c r="C94" s="9"/>
      <c r="D94" s="13"/>
      <c r="E94" s="154"/>
      <c r="F94" s="28"/>
      <c r="G94" s="27"/>
      <c r="H94" s="28"/>
      <c r="I94" s="28"/>
      <c r="J94" s="31"/>
      <c r="K94" s="32"/>
    </row>
    <row r="95" spans="1:13" ht="22.5" customHeight="1" x14ac:dyDescent="0.15">
      <c r="A95" s="407"/>
      <c r="B95" s="404"/>
      <c r="C95" s="9"/>
      <c r="D95" s="13"/>
      <c r="E95" s="154"/>
      <c r="F95" s="30"/>
      <c r="G95" s="27"/>
      <c r="H95" s="33"/>
      <c r="I95" s="33"/>
      <c r="J95" s="34"/>
      <c r="K95" s="32"/>
    </row>
    <row r="96" spans="1:13" ht="22.5" customHeight="1" x14ac:dyDescent="0.15">
      <c r="A96" s="407"/>
      <c r="B96" s="408"/>
      <c r="C96" s="9"/>
      <c r="D96" s="13"/>
      <c r="E96" s="154"/>
      <c r="F96" s="30"/>
      <c r="G96" s="27"/>
      <c r="H96" s="28"/>
      <c r="I96" s="31"/>
      <c r="J96" s="31"/>
      <c r="K96" s="32"/>
    </row>
    <row r="97" spans="1:13" ht="22.5" customHeight="1" x14ac:dyDescent="0.15">
      <c r="A97" s="407"/>
      <c r="B97" s="408"/>
      <c r="C97" s="9"/>
      <c r="D97" s="13"/>
      <c r="E97" s="154"/>
      <c r="F97" s="27"/>
      <c r="G97" s="27"/>
      <c r="H97" s="33"/>
      <c r="I97" s="31"/>
      <c r="J97" s="31"/>
      <c r="K97" s="32"/>
    </row>
    <row r="98" spans="1:13" ht="22.5" customHeight="1" x14ac:dyDescent="0.15">
      <c r="A98" s="409"/>
      <c r="B98" s="410"/>
      <c r="C98" s="11"/>
      <c r="D98" s="14"/>
      <c r="E98" s="154"/>
      <c r="F98" s="36"/>
      <c r="G98" s="37"/>
      <c r="H98" s="36"/>
      <c r="I98" s="36"/>
      <c r="J98" s="38"/>
      <c r="K98" s="39"/>
    </row>
    <row r="99" spans="1:13" ht="22.5" customHeight="1" x14ac:dyDescent="0.15">
      <c r="A99" s="409"/>
      <c r="B99" s="410"/>
      <c r="C99" s="11"/>
      <c r="D99" s="14"/>
      <c r="E99" s="154"/>
      <c r="F99" s="35"/>
      <c r="G99" s="40"/>
      <c r="H99" s="40"/>
      <c r="I99" s="36"/>
      <c r="J99" s="38"/>
      <c r="K99" s="39"/>
    </row>
    <row r="100" spans="1:13" ht="22.5" customHeight="1" x14ac:dyDescent="0.15">
      <c r="A100" s="403"/>
      <c r="B100" s="404"/>
      <c r="C100" s="10"/>
      <c r="D100" s="13"/>
      <c r="E100" s="154"/>
      <c r="F100" s="26"/>
      <c r="G100" s="27"/>
      <c r="H100" s="28"/>
      <c r="I100" s="31"/>
      <c r="J100" s="31"/>
      <c r="K100" s="32"/>
    </row>
    <row r="101" spans="1:13" ht="22.5" customHeight="1" x14ac:dyDescent="0.15">
      <c r="A101" s="403"/>
      <c r="B101" s="404"/>
      <c r="C101" s="10"/>
      <c r="D101" s="13"/>
      <c r="E101" s="154"/>
      <c r="F101" s="31"/>
      <c r="G101" s="27"/>
      <c r="H101" s="31"/>
      <c r="I101" s="31"/>
      <c r="J101" s="31"/>
      <c r="K101" s="32"/>
    </row>
    <row r="102" spans="1:13" ht="22.5" customHeight="1" x14ac:dyDescent="0.15">
      <c r="A102" s="407"/>
      <c r="B102" s="404"/>
      <c r="C102" s="9"/>
      <c r="D102" s="13"/>
      <c r="E102" s="154"/>
      <c r="F102" s="26"/>
      <c r="G102" s="33"/>
      <c r="H102" s="33"/>
      <c r="I102" s="31"/>
      <c r="J102" s="31"/>
      <c r="K102" s="32"/>
    </row>
    <row r="103" spans="1:13" ht="22.5" customHeight="1" x14ac:dyDescent="0.15">
      <c r="A103" s="403"/>
      <c r="B103" s="404"/>
      <c r="C103" s="9"/>
      <c r="D103" s="13"/>
      <c r="E103" s="154"/>
      <c r="F103" s="26"/>
      <c r="G103" s="27"/>
      <c r="H103" s="28"/>
      <c r="I103" s="31"/>
      <c r="J103" s="31"/>
      <c r="K103" s="32"/>
    </row>
    <row r="104" spans="1:13" ht="22.5" customHeight="1" x14ac:dyDescent="0.15">
      <c r="A104" s="403"/>
      <c r="B104" s="404"/>
      <c r="C104" s="9"/>
      <c r="D104" s="13"/>
      <c r="E104" s="154"/>
      <c r="F104" s="26"/>
      <c r="G104" s="27"/>
      <c r="H104" s="28"/>
      <c r="I104" s="31"/>
      <c r="J104" s="31"/>
      <c r="K104" s="32"/>
    </row>
    <row r="105" spans="1:13" ht="22.5" customHeight="1" x14ac:dyDescent="0.15">
      <c r="A105" s="407"/>
      <c r="B105" s="404"/>
      <c r="C105" s="10"/>
      <c r="D105" s="13"/>
      <c r="E105" s="154"/>
      <c r="F105" s="26"/>
      <c r="G105" s="27"/>
      <c r="H105" s="28"/>
      <c r="I105" s="31"/>
      <c r="J105" s="31"/>
      <c r="K105" s="32"/>
      <c r="M105" s="60">
        <f>SUMIF(E85:E107,"立候補準備",C85:C107)</f>
        <v>0</v>
      </c>
    </row>
    <row r="106" spans="1:13" ht="22.5" customHeight="1" x14ac:dyDescent="0.15">
      <c r="A106" s="403"/>
      <c r="B106" s="404"/>
      <c r="C106" s="10"/>
      <c r="D106" s="13"/>
      <c r="E106" s="154"/>
      <c r="F106" s="31"/>
      <c r="G106" s="27"/>
      <c r="H106" s="28"/>
      <c r="I106" s="31"/>
      <c r="J106" s="31"/>
      <c r="K106" s="32"/>
      <c r="M106" s="60">
        <f>SUMIF(E85:E107,"選 挙 運 動",C85:C107)</f>
        <v>0</v>
      </c>
    </row>
    <row r="107" spans="1:13" ht="22.5" customHeight="1" thickBot="1" x14ac:dyDescent="0.2">
      <c r="A107" s="405"/>
      <c r="B107" s="406"/>
      <c r="C107" s="48"/>
      <c r="D107" s="49"/>
      <c r="E107" s="154"/>
      <c r="F107" s="50"/>
      <c r="G107" s="51"/>
      <c r="H107" s="50"/>
      <c r="I107" s="50"/>
      <c r="J107" s="50"/>
      <c r="K107" s="52"/>
      <c r="M107" s="60">
        <f>SUM(M105:M106)</f>
        <v>0</v>
      </c>
    </row>
    <row r="108" spans="1:13" ht="18.75" customHeight="1" thickTop="1" x14ac:dyDescent="0.15">
      <c r="A108" s="401" t="s">
        <v>33</v>
      </c>
      <c r="B108" s="402"/>
      <c r="C108" s="54">
        <f>SUM(C85:C107)</f>
        <v>0</v>
      </c>
      <c r="D108" s="210"/>
      <c r="E108" s="302"/>
      <c r="F108" s="303"/>
      <c r="G108" s="304"/>
      <c r="H108" s="303"/>
      <c r="I108" s="303"/>
      <c r="J108" s="303"/>
      <c r="K108" s="306" t="s">
        <v>137</v>
      </c>
      <c r="M108" s="194" t="str">
        <f>IF(M107=C108,"OK","NG")</f>
        <v>OK</v>
      </c>
    </row>
    <row r="109" spans="1:13" ht="18.75" customHeight="1" thickBot="1" x14ac:dyDescent="0.2">
      <c r="A109" s="47" t="s">
        <v>12</v>
      </c>
      <c r="B109" s="3" t="s">
        <v>51</v>
      </c>
      <c r="C109" s="4"/>
      <c r="D109" s="2"/>
      <c r="F109" s="2"/>
      <c r="G109" s="2"/>
      <c r="K109" s="185" t="s">
        <v>91</v>
      </c>
      <c r="M109" s="386" t="s">
        <v>89</v>
      </c>
    </row>
    <row r="110" spans="1:13" ht="15.75" customHeight="1" x14ac:dyDescent="0.15">
      <c r="A110" s="375" t="s">
        <v>0</v>
      </c>
      <c r="B110" s="376"/>
      <c r="C110" s="379" t="s">
        <v>31</v>
      </c>
      <c r="D110" s="376"/>
      <c r="E110" s="376" t="s">
        <v>13</v>
      </c>
      <c r="F110" s="393" t="s">
        <v>4</v>
      </c>
      <c r="G110" s="376" t="s">
        <v>14</v>
      </c>
      <c r="H110" s="376"/>
      <c r="I110" s="376"/>
      <c r="J110" s="395" t="s">
        <v>66</v>
      </c>
      <c r="K110" s="381" t="s">
        <v>10</v>
      </c>
      <c r="M110" s="386"/>
    </row>
    <row r="111" spans="1:13" ht="15.75" customHeight="1" x14ac:dyDescent="0.15">
      <c r="A111" s="377"/>
      <c r="B111" s="378"/>
      <c r="C111" s="378"/>
      <c r="D111" s="378"/>
      <c r="E111" s="378"/>
      <c r="F111" s="394"/>
      <c r="G111" s="301" t="s">
        <v>63</v>
      </c>
      <c r="H111" s="301" t="s">
        <v>1</v>
      </c>
      <c r="I111" s="300" t="s">
        <v>64</v>
      </c>
      <c r="J111" s="396"/>
      <c r="K111" s="382"/>
      <c r="M111" s="386"/>
    </row>
    <row r="112" spans="1:13" ht="22.5" customHeight="1" x14ac:dyDescent="0.15">
      <c r="A112" s="411"/>
      <c r="B112" s="412"/>
      <c r="C112" s="239"/>
      <c r="D112" s="178" t="s">
        <v>16</v>
      </c>
      <c r="E112" s="154"/>
      <c r="F112" s="72"/>
      <c r="G112" s="24"/>
      <c r="H112" s="72"/>
      <c r="I112" s="72"/>
      <c r="J112" s="72"/>
      <c r="K112" s="25"/>
      <c r="M112" s="386"/>
    </row>
    <row r="113" spans="1:13" ht="22.5" customHeight="1" x14ac:dyDescent="0.15">
      <c r="A113" s="407"/>
      <c r="B113" s="404"/>
      <c r="C113" s="9"/>
      <c r="D113" s="13"/>
      <c r="E113" s="154"/>
      <c r="F113" s="26"/>
      <c r="G113" s="27"/>
      <c r="H113" s="28"/>
      <c r="I113" s="28"/>
      <c r="J113" s="27"/>
      <c r="K113" s="29"/>
      <c r="M113" s="386"/>
    </row>
    <row r="114" spans="1:13" ht="22.5" customHeight="1" x14ac:dyDescent="0.15">
      <c r="A114" s="407"/>
      <c r="B114" s="404"/>
      <c r="C114" s="10"/>
      <c r="D114" s="13"/>
      <c r="E114" s="154"/>
      <c r="F114" s="30"/>
      <c r="G114" s="27"/>
      <c r="H114" s="28"/>
      <c r="I114" s="28"/>
      <c r="J114" s="31"/>
      <c r="K114" s="32"/>
      <c r="M114" s="386"/>
    </row>
    <row r="115" spans="1:13" ht="22.5" customHeight="1" x14ac:dyDescent="0.15">
      <c r="A115" s="407"/>
      <c r="B115" s="404"/>
      <c r="C115" s="9"/>
      <c r="D115" s="13"/>
      <c r="E115" s="154"/>
      <c r="F115" s="26"/>
      <c r="G115" s="27"/>
      <c r="H115" s="28"/>
      <c r="I115" s="28"/>
      <c r="J115" s="31"/>
      <c r="K115" s="32"/>
      <c r="M115" s="386"/>
    </row>
    <row r="116" spans="1:13" ht="22.5" customHeight="1" x14ac:dyDescent="0.15">
      <c r="A116" s="403"/>
      <c r="B116" s="404"/>
      <c r="C116" s="9"/>
      <c r="D116" s="13"/>
      <c r="E116" s="154"/>
      <c r="F116" s="30"/>
      <c r="G116" s="27"/>
      <c r="H116" s="28"/>
      <c r="I116" s="28"/>
      <c r="J116" s="31"/>
      <c r="K116" s="32"/>
      <c r="M116" s="386"/>
    </row>
    <row r="117" spans="1:13" ht="22.5" customHeight="1" x14ac:dyDescent="0.15">
      <c r="A117" s="403"/>
      <c r="B117" s="404"/>
      <c r="C117" s="9"/>
      <c r="D117" s="55"/>
      <c r="E117" s="154"/>
      <c r="F117" s="56"/>
      <c r="G117" s="27"/>
      <c r="H117" s="28"/>
      <c r="I117" s="28"/>
      <c r="J117" s="31"/>
      <c r="K117" s="32"/>
      <c r="M117" s="386"/>
    </row>
    <row r="118" spans="1:13" ht="22.5" customHeight="1" x14ac:dyDescent="0.15">
      <c r="A118" s="403"/>
      <c r="B118" s="404"/>
      <c r="C118" s="9"/>
      <c r="D118" s="13"/>
      <c r="E118" s="154"/>
      <c r="F118" s="31"/>
      <c r="G118" s="27"/>
      <c r="H118" s="28"/>
      <c r="I118" s="28"/>
      <c r="J118" s="31"/>
      <c r="K118" s="32"/>
      <c r="M118" s="386"/>
    </row>
    <row r="119" spans="1:13" ht="22.5" customHeight="1" x14ac:dyDescent="0.15">
      <c r="A119" s="403"/>
      <c r="B119" s="404"/>
      <c r="C119" s="9"/>
      <c r="D119" s="13"/>
      <c r="E119" s="154"/>
      <c r="F119" s="28"/>
      <c r="G119" s="27"/>
      <c r="H119" s="28"/>
      <c r="I119" s="28"/>
      <c r="J119" s="31"/>
      <c r="K119" s="32"/>
      <c r="M119" s="386"/>
    </row>
    <row r="120" spans="1:13" ht="22.5" customHeight="1" x14ac:dyDescent="0.15">
      <c r="A120" s="403"/>
      <c r="B120" s="404"/>
      <c r="C120" s="9"/>
      <c r="D120" s="13"/>
      <c r="E120" s="154"/>
      <c r="F120" s="31"/>
      <c r="G120" s="27"/>
      <c r="H120" s="28"/>
      <c r="I120" s="28"/>
      <c r="J120" s="31"/>
      <c r="K120" s="32"/>
      <c r="M120" s="386"/>
    </row>
    <row r="121" spans="1:13" ht="22.5" customHeight="1" x14ac:dyDescent="0.15">
      <c r="A121" s="403"/>
      <c r="B121" s="404"/>
      <c r="C121" s="9"/>
      <c r="D121" s="13"/>
      <c r="E121" s="154"/>
      <c r="F121" s="28"/>
      <c r="G121" s="27"/>
      <c r="H121" s="28"/>
      <c r="I121" s="28"/>
      <c r="J121" s="31"/>
      <c r="K121" s="32"/>
    </row>
    <row r="122" spans="1:13" ht="22.5" customHeight="1" x14ac:dyDescent="0.15">
      <c r="A122" s="407"/>
      <c r="B122" s="404"/>
      <c r="C122" s="9"/>
      <c r="D122" s="13"/>
      <c r="E122" s="154"/>
      <c r="F122" s="30"/>
      <c r="G122" s="27"/>
      <c r="H122" s="33"/>
      <c r="I122" s="33"/>
      <c r="J122" s="34"/>
      <c r="K122" s="32"/>
    </row>
    <row r="123" spans="1:13" ht="22.5" customHeight="1" x14ac:dyDescent="0.15">
      <c r="A123" s="407"/>
      <c r="B123" s="408"/>
      <c r="C123" s="9"/>
      <c r="D123" s="13"/>
      <c r="E123" s="154"/>
      <c r="F123" s="30"/>
      <c r="G123" s="27"/>
      <c r="H123" s="28"/>
      <c r="I123" s="31"/>
      <c r="J123" s="31"/>
      <c r="K123" s="32"/>
    </row>
    <row r="124" spans="1:13" ht="22.5" customHeight="1" x14ac:dyDescent="0.15">
      <c r="A124" s="407"/>
      <c r="B124" s="408"/>
      <c r="C124" s="9"/>
      <c r="D124" s="13"/>
      <c r="E124" s="154"/>
      <c r="F124" s="27"/>
      <c r="G124" s="27"/>
      <c r="H124" s="33"/>
      <c r="I124" s="31"/>
      <c r="J124" s="31"/>
      <c r="K124" s="32"/>
    </row>
    <row r="125" spans="1:13" ht="22.5" customHeight="1" x14ac:dyDescent="0.15">
      <c r="A125" s="409"/>
      <c r="B125" s="410"/>
      <c r="C125" s="11"/>
      <c r="D125" s="14"/>
      <c r="E125" s="154"/>
      <c r="F125" s="36"/>
      <c r="G125" s="37"/>
      <c r="H125" s="36"/>
      <c r="I125" s="36"/>
      <c r="J125" s="38"/>
      <c r="K125" s="39"/>
    </row>
    <row r="126" spans="1:13" ht="22.5" customHeight="1" x14ac:dyDescent="0.15">
      <c r="A126" s="409"/>
      <c r="B126" s="410"/>
      <c r="C126" s="11"/>
      <c r="D126" s="14"/>
      <c r="E126" s="154"/>
      <c r="F126" s="35"/>
      <c r="G126" s="40"/>
      <c r="H126" s="40"/>
      <c r="I126" s="36"/>
      <c r="J126" s="38"/>
      <c r="K126" s="39"/>
    </row>
    <row r="127" spans="1:13" ht="22.5" customHeight="1" x14ac:dyDescent="0.15">
      <c r="A127" s="403"/>
      <c r="B127" s="404"/>
      <c r="C127" s="10"/>
      <c r="D127" s="13"/>
      <c r="E127" s="154"/>
      <c r="F127" s="26"/>
      <c r="G127" s="27"/>
      <c r="H127" s="28"/>
      <c r="I127" s="31"/>
      <c r="J127" s="31"/>
      <c r="K127" s="32"/>
    </row>
    <row r="128" spans="1:13" ht="22.5" customHeight="1" x14ac:dyDescent="0.15">
      <c r="A128" s="403"/>
      <c r="B128" s="404"/>
      <c r="C128" s="10"/>
      <c r="D128" s="13"/>
      <c r="E128" s="154"/>
      <c r="F128" s="31"/>
      <c r="G128" s="27"/>
      <c r="H128" s="31"/>
      <c r="I128" s="31"/>
      <c r="J128" s="31"/>
      <c r="K128" s="32"/>
    </row>
    <row r="129" spans="1:13" ht="22.5" customHeight="1" x14ac:dyDescent="0.15">
      <c r="A129" s="407"/>
      <c r="B129" s="404"/>
      <c r="C129" s="9"/>
      <c r="D129" s="13"/>
      <c r="E129" s="154"/>
      <c r="F129" s="26"/>
      <c r="G129" s="33"/>
      <c r="H129" s="33"/>
      <c r="I129" s="31"/>
      <c r="J129" s="31"/>
      <c r="K129" s="32"/>
    </row>
    <row r="130" spans="1:13" ht="22.5" customHeight="1" x14ac:dyDescent="0.15">
      <c r="A130" s="403"/>
      <c r="B130" s="404"/>
      <c r="C130" s="9"/>
      <c r="D130" s="13"/>
      <c r="E130" s="154"/>
      <c r="F130" s="26"/>
      <c r="G130" s="27"/>
      <c r="H130" s="28"/>
      <c r="I130" s="31"/>
      <c r="J130" s="31"/>
      <c r="K130" s="32"/>
    </row>
    <row r="131" spans="1:13" ht="22.5" customHeight="1" x14ac:dyDescent="0.15">
      <c r="A131" s="403"/>
      <c r="B131" s="404"/>
      <c r="C131" s="9"/>
      <c r="D131" s="13"/>
      <c r="E131" s="154"/>
      <c r="F131" s="26"/>
      <c r="G131" s="27"/>
      <c r="H131" s="28"/>
      <c r="I131" s="31"/>
      <c r="J131" s="31"/>
      <c r="K131" s="32"/>
    </row>
    <row r="132" spans="1:13" ht="22.5" customHeight="1" x14ac:dyDescent="0.15">
      <c r="A132" s="407"/>
      <c r="B132" s="404"/>
      <c r="C132" s="10"/>
      <c r="D132" s="13"/>
      <c r="E132" s="154"/>
      <c r="F132" s="26"/>
      <c r="G132" s="27"/>
      <c r="H132" s="28"/>
      <c r="I132" s="31"/>
      <c r="J132" s="31"/>
      <c r="K132" s="32"/>
      <c r="M132" s="60">
        <f>SUMIF(E112:E134,"立候補準備",C112:C134)</f>
        <v>0</v>
      </c>
    </row>
    <row r="133" spans="1:13" ht="22.5" customHeight="1" x14ac:dyDescent="0.15">
      <c r="A133" s="403"/>
      <c r="B133" s="404"/>
      <c r="C133" s="10"/>
      <c r="D133" s="13"/>
      <c r="E133" s="154"/>
      <c r="F133" s="31"/>
      <c r="G133" s="27"/>
      <c r="H133" s="28"/>
      <c r="I133" s="31"/>
      <c r="J133" s="31"/>
      <c r="K133" s="32"/>
      <c r="M133" s="60">
        <f>SUMIF(E112:E134,"選 挙 運 動",C112:C134)</f>
        <v>0</v>
      </c>
    </row>
    <row r="134" spans="1:13" ht="22.5" customHeight="1" thickBot="1" x14ac:dyDescent="0.2">
      <c r="A134" s="405"/>
      <c r="B134" s="406"/>
      <c r="C134" s="48"/>
      <c r="D134" s="49"/>
      <c r="E134" s="154"/>
      <c r="F134" s="50"/>
      <c r="G134" s="51"/>
      <c r="H134" s="50"/>
      <c r="I134" s="50"/>
      <c r="J134" s="50"/>
      <c r="K134" s="52"/>
      <c r="M134" s="60">
        <f>SUM(M132:M133)</f>
        <v>0</v>
      </c>
    </row>
    <row r="135" spans="1:13" ht="18.75" customHeight="1" thickTop="1" x14ac:dyDescent="0.15">
      <c r="A135" s="401" t="s">
        <v>33</v>
      </c>
      <c r="B135" s="402"/>
      <c r="C135" s="54">
        <f>SUM(C112:C134)</f>
        <v>0</v>
      </c>
      <c r="D135" s="210"/>
      <c r="E135" s="302"/>
      <c r="F135" s="303"/>
      <c r="G135" s="304"/>
      <c r="H135" s="303"/>
      <c r="I135" s="303"/>
      <c r="J135" s="303"/>
      <c r="K135" s="306" t="s">
        <v>137</v>
      </c>
      <c r="M135" s="194" t="str">
        <f>IF(M134=C135,"OK","NG")</f>
        <v>OK</v>
      </c>
    </row>
  </sheetData>
  <mergeCells count="160">
    <mergeCell ref="A134:B134"/>
    <mergeCell ref="A135:B135"/>
    <mergeCell ref="A129:B129"/>
    <mergeCell ref="A130:B130"/>
    <mergeCell ref="A131:B131"/>
    <mergeCell ref="A132:B132"/>
    <mergeCell ref="A133:B133"/>
    <mergeCell ref="A124:B124"/>
    <mergeCell ref="A125:B125"/>
    <mergeCell ref="A126:B126"/>
    <mergeCell ref="A127:B127"/>
    <mergeCell ref="A128:B128"/>
    <mergeCell ref="A119:B119"/>
    <mergeCell ref="A120:B120"/>
    <mergeCell ref="A121:B121"/>
    <mergeCell ref="A122:B122"/>
    <mergeCell ref="A123:B123"/>
    <mergeCell ref="A108:B108"/>
    <mergeCell ref="M109:M120"/>
    <mergeCell ref="A110:B111"/>
    <mergeCell ref="C110:D111"/>
    <mergeCell ref="E110:E111"/>
    <mergeCell ref="F110:F111"/>
    <mergeCell ref="G110:I110"/>
    <mergeCell ref="J110:J111"/>
    <mergeCell ref="K110:K111"/>
    <mergeCell ref="A112:B112"/>
    <mergeCell ref="A113:B113"/>
    <mergeCell ref="A114:B114"/>
    <mergeCell ref="A115:B115"/>
    <mergeCell ref="A116:B116"/>
    <mergeCell ref="A117:B117"/>
    <mergeCell ref="A118:B118"/>
    <mergeCell ref="A103:B103"/>
    <mergeCell ref="A104:B104"/>
    <mergeCell ref="A105:B105"/>
    <mergeCell ref="A106:B106"/>
    <mergeCell ref="A107:B107"/>
    <mergeCell ref="A98:B98"/>
    <mergeCell ref="A99:B99"/>
    <mergeCell ref="A100:B100"/>
    <mergeCell ref="A101:B101"/>
    <mergeCell ref="A102:B102"/>
    <mergeCell ref="A97:B97"/>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A44:B44"/>
    <mergeCell ref="A46:B46"/>
    <mergeCell ref="A47:B47"/>
    <mergeCell ref="A48:B48"/>
    <mergeCell ref="A93:B93"/>
    <mergeCell ref="A94:B94"/>
    <mergeCell ref="A95:B95"/>
    <mergeCell ref="A96:B96"/>
    <mergeCell ref="J29:J30"/>
    <mergeCell ref="A81:B81"/>
    <mergeCell ref="A45:B45"/>
    <mergeCell ref="A76:B76"/>
    <mergeCell ref="A77:B77"/>
    <mergeCell ref="A78:B78"/>
    <mergeCell ref="A79:B79"/>
    <mergeCell ref="A80:B80"/>
    <mergeCell ref="A71:B71"/>
    <mergeCell ref="A72:B72"/>
    <mergeCell ref="A73:B73"/>
    <mergeCell ref="A74:B74"/>
    <mergeCell ref="A75:B75"/>
    <mergeCell ref="A67:B67"/>
    <mergeCell ref="A68:B68"/>
    <mergeCell ref="A69:B69"/>
    <mergeCell ref="K29:K30"/>
    <mergeCell ref="M29:M43"/>
    <mergeCell ref="A31:B31"/>
    <mergeCell ref="A32:B32"/>
    <mergeCell ref="A33:B33"/>
    <mergeCell ref="A34:B34"/>
    <mergeCell ref="A35:B35"/>
    <mergeCell ref="A36:B36"/>
    <mergeCell ref="A37:B37"/>
    <mergeCell ref="A38:B38"/>
    <mergeCell ref="A39:B39"/>
    <mergeCell ref="A40:B40"/>
    <mergeCell ref="A41:B41"/>
    <mergeCell ref="A42:B42"/>
    <mergeCell ref="A43:B43"/>
    <mergeCell ref="A29:B30"/>
    <mergeCell ref="C29:D30"/>
    <mergeCell ref="E29:E30"/>
    <mergeCell ref="F29:F30"/>
    <mergeCell ref="G29:I29"/>
    <mergeCell ref="A23:B23"/>
    <mergeCell ref="A24:B24"/>
    <mergeCell ref="A25:B25"/>
    <mergeCell ref="A26:B26"/>
    <mergeCell ref="A27:B27"/>
    <mergeCell ref="J2:J3"/>
    <mergeCell ref="A12:B12"/>
    <mergeCell ref="A13:B13"/>
    <mergeCell ref="A22:B22"/>
    <mergeCell ref="A15:B15"/>
    <mergeCell ref="A16:B16"/>
    <mergeCell ref="A17:B17"/>
    <mergeCell ref="A18:B18"/>
    <mergeCell ref="A19:B19"/>
    <mergeCell ref="A20:B20"/>
    <mergeCell ref="A21:B21"/>
    <mergeCell ref="A14:B14"/>
    <mergeCell ref="M1:M12"/>
    <mergeCell ref="A9:B9"/>
    <mergeCell ref="A10:B10"/>
    <mergeCell ref="A11:B11"/>
    <mergeCell ref="A8:B8"/>
    <mergeCell ref="A2:B3"/>
    <mergeCell ref="A5:B5"/>
    <mergeCell ref="A6:B6"/>
    <mergeCell ref="A7:B7"/>
    <mergeCell ref="C2:D3"/>
    <mergeCell ref="E2:E3"/>
    <mergeCell ref="F2:F3"/>
    <mergeCell ref="K2:K3"/>
    <mergeCell ref="A4:B4"/>
    <mergeCell ref="G2:I2"/>
    <mergeCell ref="A70:B70"/>
    <mergeCell ref="A54:B54"/>
    <mergeCell ref="A49:B49"/>
    <mergeCell ref="A50:B50"/>
    <mergeCell ref="A51:B51"/>
    <mergeCell ref="A52:B52"/>
    <mergeCell ref="A53:B53"/>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66:B66"/>
  </mergeCells>
  <phoneticPr fontId="2"/>
  <dataValidations count="1">
    <dataValidation type="list" allowBlank="1" showInputMessage="1" showErrorMessage="1" sqref="E4:E26 E58:E80 E85:E107 E112:E134 E31:E52">
      <formula1>$N$24:$N$25</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4" manualBreakCount="4">
    <brk id="27" max="10" man="1"/>
    <brk id="54" max="10" man="1"/>
    <brk id="81" max="10" man="1"/>
    <brk id="108" max="10"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32"/>
  <sheetViews>
    <sheetView view="pageBreakPreview" zoomScaleNormal="100" zoomScaleSheetLayoutView="100" workbookViewId="0"/>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18.75" style="1" customWidth="1"/>
    <col min="8" max="8" width="3.75" style="1" customWidth="1"/>
    <col min="9" max="9" width="17.5" style="1" customWidth="1"/>
    <col min="10" max="10" width="12.5" style="1" customWidth="1"/>
    <col min="11" max="11" width="20" style="1" customWidth="1"/>
    <col min="12" max="12" width="6.25" style="1" customWidth="1"/>
    <col min="13" max="13" width="11.875" style="1" customWidth="1"/>
    <col min="14" max="14" width="2" style="1" customWidth="1"/>
    <col min="15" max="16384" width="9" style="1"/>
  </cols>
  <sheetData>
    <row r="1" spans="1:15" ht="18.75" customHeight="1" thickBot="1" x14ac:dyDescent="0.2">
      <c r="A1" s="47" t="s">
        <v>12</v>
      </c>
      <c r="B1" s="3" t="s">
        <v>3</v>
      </c>
      <c r="C1" s="4"/>
      <c r="D1" s="2"/>
      <c r="E1" s="2"/>
      <c r="F1" s="2"/>
      <c r="G1" s="2"/>
      <c r="H1" s="2"/>
      <c r="L1" s="437" t="s">
        <v>97</v>
      </c>
      <c r="M1" s="437"/>
      <c r="O1" s="386" t="s">
        <v>86</v>
      </c>
    </row>
    <row r="2" spans="1:15" ht="15" customHeight="1" x14ac:dyDescent="0.15">
      <c r="A2" s="375" t="s">
        <v>0</v>
      </c>
      <c r="B2" s="376"/>
      <c r="C2" s="379" t="s">
        <v>31</v>
      </c>
      <c r="D2" s="376"/>
      <c r="E2" s="376" t="s">
        <v>13</v>
      </c>
      <c r="F2" s="393" t="s">
        <v>4</v>
      </c>
      <c r="G2" s="376" t="s">
        <v>14</v>
      </c>
      <c r="H2" s="376"/>
      <c r="I2" s="376"/>
      <c r="J2" s="376"/>
      <c r="K2" s="395" t="s">
        <v>72</v>
      </c>
      <c r="L2" s="433" t="s">
        <v>10</v>
      </c>
      <c r="M2" s="434"/>
      <c r="O2" s="386"/>
    </row>
    <row r="3" spans="1:15" ht="15" customHeight="1" x14ac:dyDescent="0.15">
      <c r="A3" s="377"/>
      <c r="B3" s="378"/>
      <c r="C3" s="378"/>
      <c r="D3" s="378"/>
      <c r="E3" s="378"/>
      <c r="F3" s="394"/>
      <c r="G3" s="431" t="s">
        <v>63</v>
      </c>
      <c r="H3" s="432"/>
      <c r="I3" s="46" t="s">
        <v>1</v>
      </c>
      <c r="J3" s="157" t="s">
        <v>85</v>
      </c>
      <c r="K3" s="396"/>
      <c r="L3" s="435"/>
      <c r="M3" s="436"/>
      <c r="O3" s="386"/>
    </row>
    <row r="4" spans="1:15" ht="22.5" customHeight="1" x14ac:dyDescent="0.15">
      <c r="A4" s="366" t="s">
        <v>2</v>
      </c>
      <c r="B4" s="42" t="s">
        <v>5</v>
      </c>
      <c r="C4" s="17">
        <f>SUM(人件費!M24,'家屋（選挙事務費）費'!M24,'家屋（集合会場費）費'!M24,通信費!M24,交通費!M24,印刷費!M24,広告費!M24,文具費!M24,食糧費!M50,休泊費!M24,雑費!M50)</f>
        <v>0</v>
      </c>
      <c r="D4" s="178" t="s">
        <v>16</v>
      </c>
      <c r="E4" s="276"/>
      <c r="F4" s="73"/>
      <c r="G4" s="258"/>
      <c r="H4" s="259"/>
      <c r="I4" s="73"/>
      <c r="J4" s="73"/>
      <c r="K4" s="73"/>
      <c r="L4" s="258"/>
      <c r="M4" s="260"/>
      <c r="O4" s="386"/>
    </row>
    <row r="5" spans="1:15" ht="22.5" customHeight="1" x14ac:dyDescent="0.15">
      <c r="A5" s="366"/>
      <c r="B5" s="43" t="s">
        <v>6</v>
      </c>
      <c r="C5" s="17">
        <f>SUM(人件費!M25,'家屋（選挙事務費）費'!M25,'家屋（集合会場費）費'!M25,通信費!M25,交通費!M25,印刷費!M25,広告費!M25,文具費!M25,食糧費!M51,休泊費!M25,雑費!M51)</f>
        <v>0</v>
      </c>
      <c r="D5" s="240"/>
      <c r="E5" s="276"/>
      <c r="F5" s="73"/>
      <c r="G5" s="258"/>
      <c r="H5" s="259"/>
      <c r="I5" s="73"/>
      <c r="J5" s="73"/>
      <c r="K5" s="73"/>
      <c r="L5" s="258"/>
      <c r="M5" s="260"/>
      <c r="O5" s="386"/>
    </row>
    <row r="6" spans="1:15" ht="22.5" customHeight="1" thickBot="1" x14ac:dyDescent="0.2">
      <c r="A6" s="367"/>
      <c r="B6" s="7" t="s">
        <v>2</v>
      </c>
      <c r="C6" s="18">
        <f>SUM(C4:C5)</f>
        <v>0</v>
      </c>
      <c r="D6" s="241"/>
      <c r="E6" s="277"/>
      <c r="F6" s="75"/>
      <c r="G6" s="261"/>
      <c r="H6" s="262"/>
      <c r="I6" s="75"/>
      <c r="J6" s="75"/>
      <c r="K6" s="75"/>
      <c r="L6" s="261"/>
      <c r="M6" s="263"/>
      <c r="O6" s="386"/>
    </row>
    <row r="7" spans="1:15" ht="22.5" customHeight="1" thickTop="1" x14ac:dyDescent="0.15">
      <c r="A7" s="368" t="s">
        <v>29</v>
      </c>
      <c r="B7" s="44" t="s">
        <v>5</v>
      </c>
      <c r="C7" s="19">
        <v>0</v>
      </c>
      <c r="D7" s="242" t="s">
        <v>16</v>
      </c>
      <c r="E7" s="278"/>
      <c r="F7" s="77"/>
      <c r="G7" s="264"/>
      <c r="H7" s="265"/>
      <c r="I7" s="77"/>
      <c r="J7" s="77"/>
      <c r="K7" s="77"/>
      <c r="L7" s="264"/>
      <c r="M7" s="266"/>
      <c r="O7" s="386"/>
    </row>
    <row r="8" spans="1:15" ht="22.5" customHeight="1" x14ac:dyDescent="0.15">
      <c r="A8" s="341"/>
      <c r="B8" s="43" t="s">
        <v>6</v>
      </c>
      <c r="C8" s="12">
        <v>0</v>
      </c>
      <c r="D8" s="240"/>
      <c r="E8" s="276"/>
      <c r="F8" s="73"/>
      <c r="G8" s="258"/>
      <c r="H8" s="259"/>
      <c r="I8" s="73"/>
      <c r="J8" s="73"/>
      <c r="K8" s="73"/>
      <c r="L8" s="258"/>
      <c r="M8" s="260"/>
      <c r="O8" s="386"/>
    </row>
    <row r="9" spans="1:15" ht="22.5" customHeight="1" thickBot="1" x14ac:dyDescent="0.2">
      <c r="A9" s="369"/>
      <c r="B9" s="8" t="s">
        <v>2</v>
      </c>
      <c r="C9" s="20">
        <v>0</v>
      </c>
      <c r="D9" s="243"/>
      <c r="E9" s="279"/>
      <c r="F9" s="79"/>
      <c r="G9" s="267"/>
      <c r="H9" s="268"/>
      <c r="I9" s="79"/>
      <c r="J9" s="79"/>
      <c r="K9" s="79"/>
      <c r="L9" s="267"/>
      <c r="M9" s="269"/>
      <c r="O9" s="386"/>
    </row>
    <row r="10" spans="1:15" ht="22.5" customHeight="1" thickTop="1" x14ac:dyDescent="0.15">
      <c r="A10" s="340" t="s">
        <v>30</v>
      </c>
      <c r="B10" s="45" t="s">
        <v>5</v>
      </c>
      <c r="C10" s="21">
        <f>C4+C7</f>
        <v>0</v>
      </c>
      <c r="D10" s="242" t="s">
        <v>16</v>
      </c>
      <c r="E10" s="280"/>
      <c r="F10" s="81"/>
      <c r="G10" s="270"/>
      <c r="H10" s="271"/>
      <c r="I10" s="81"/>
      <c r="J10" s="81"/>
      <c r="K10" s="81"/>
      <c r="L10" s="270"/>
      <c r="M10" s="272"/>
      <c r="O10" s="386"/>
    </row>
    <row r="11" spans="1:15" ht="22.5" customHeight="1" x14ac:dyDescent="0.15">
      <c r="A11" s="341"/>
      <c r="B11" s="43" t="s">
        <v>6</v>
      </c>
      <c r="C11" s="17">
        <f>C5+C8</f>
        <v>0</v>
      </c>
      <c r="D11" s="15"/>
      <c r="E11" s="73"/>
      <c r="F11" s="73"/>
      <c r="G11" s="258"/>
      <c r="H11" s="259"/>
      <c r="I11" s="73"/>
      <c r="J11" s="73"/>
      <c r="K11" s="73"/>
      <c r="L11" s="258"/>
      <c r="M11" s="260"/>
      <c r="O11" s="386"/>
    </row>
    <row r="12" spans="1:15" ht="22.5" customHeight="1" thickBot="1" x14ac:dyDescent="0.2">
      <c r="A12" s="342"/>
      <c r="B12" s="7" t="s">
        <v>15</v>
      </c>
      <c r="C12" s="18">
        <f>SUM(C10:C11)</f>
        <v>0</v>
      </c>
      <c r="D12" s="16"/>
      <c r="E12" s="75"/>
      <c r="F12" s="75"/>
      <c r="G12" s="261"/>
      <c r="H12" s="262"/>
      <c r="I12" s="75"/>
      <c r="J12" s="75"/>
      <c r="K12" s="75"/>
      <c r="L12" s="273"/>
      <c r="M12" s="274"/>
      <c r="O12" s="386"/>
    </row>
    <row r="13" spans="1:15" ht="18.75" customHeight="1" x14ac:dyDescent="0.15">
      <c r="A13" s="422" t="s">
        <v>28</v>
      </c>
      <c r="B13" s="423"/>
      <c r="C13" s="347" t="s">
        <v>17</v>
      </c>
      <c r="D13" s="347"/>
      <c r="E13" s="347"/>
      <c r="F13" s="347"/>
      <c r="G13" s="416" t="s">
        <v>18</v>
      </c>
      <c r="H13" s="428"/>
      <c r="I13" s="347" t="s">
        <v>19</v>
      </c>
      <c r="J13" s="347"/>
      <c r="K13" s="347" t="s">
        <v>20</v>
      </c>
      <c r="L13" s="416"/>
      <c r="M13" s="417"/>
    </row>
    <row r="14" spans="1:15" ht="18.75" customHeight="1" x14ac:dyDescent="0.15">
      <c r="A14" s="424"/>
      <c r="B14" s="425"/>
      <c r="C14" s="418" t="s">
        <v>173</v>
      </c>
      <c r="D14" s="418"/>
      <c r="E14" s="418"/>
      <c r="F14" s="418"/>
      <c r="G14" s="316"/>
      <c r="H14" s="163" t="s">
        <v>76</v>
      </c>
      <c r="I14" s="155"/>
      <c r="J14" s="156" t="s">
        <v>77</v>
      </c>
      <c r="K14" s="440">
        <f>G14*I14</f>
        <v>0</v>
      </c>
      <c r="L14" s="441"/>
      <c r="M14" s="158" t="s">
        <v>80</v>
      </c>
    </row>
    <row r="15" spans="1:15" ht="18.75" customHeight="1" x14ac:dyDescent="0.15">
      <c r="A15" s="424"/>
      <c r="B15" s="425"/>
      <c r="C15" s="418" t="s">
        <v>21</v>
      </c>
      <c r="D15" s="418"/>
      <c r="E15" s="418"/>
      <c r="F15" s="418"/>
      <c r="G15" s="315"/>
      <c r="H15" s="163" t="s">
        <v>76</v>
      </c>
      <c r="I15" s="155"/>
      <c r="J15" s="156" t="s">
        <v>77</v>
      </c>
      <c r="K15" s="440">
        <f>G15*I15</f>
        <v>0</v>
      </c>
      <c r="L15" s="441"/>
      <c r="M15" s="159" t="s">
        <v>80</v>
      </c>
    </row>
    <row r="16" spans="1:15" ht="18.75" customHeight="1" thickBot="1" x14ac:dyDescent="0.2">
      <c r="A16" s="426"/>
      <c r="B16" s="427"/>
      <c r="C16" s="349" t="s">
        <v>2</v>
      </c>
      <c r="D16" s="349"/>
      <c r="E16" s="349"/>
      <c r="F16" s="349"/>
      <c r="G16" s="429"/>
      <c r="H16" s="430"/>
      <c r="I16" s="421"/>
      <c r="J16" s="421"/>
      <c r="K16" s="442">
        <f>SUM(K14:L15)</f>
        <v>0</v>
      </c>
      <c r="L16" s="443"/>
      <c r="M16" s="160" t="s">
        <v>80</v>
      </c>
    </row>
    <row r="17" spans="1:13" ht="22.5" customHeight="1" x14ac:dyDescent="0.15">
      <c r="B17" s="444" t="s">
        <v>7</v>
      </c>
      <c r="C17" s="444"/>
      <c r="D17" s="444"/>
      <c r="E17" s="444"/>
      <c r="F17" s="444"/>
      <c r="G17" s="444"/>
      <c r="H17" s="444"/>
      <c r="I17" s="444"/>
      <c r="J17" s="444"/>
      <c r="K17" s="444"/>
      <c r="L17" s="152"/>
    </row>
    <row r="18" spans="1:13" ht="22.5" customHeight="1" x14ac:dyDescent="0.2">
      <c r="B18" s="190" t="s">
        <v>160</v>
      </c>
      <c r="C18" s="282"/>
      <c r="D18" s="190" t="s">
        <v>8</v>
      </c>
      <c r="E18" s="230"/>
      <c r="F18" s="231"/>
      <c r="G18" s="4"/>
      <c r="H18" s="4"/>
    </row>
    <row r="19" spans="1:13" ht="22.5" customHeight="1" x14ac:dyDescent="0.15">
      <c r="B19" s="414" t="s">
        <v>161</v>
      </c>
      <c r="C19" s="414"/>
      <c r="D19" s="415" t="s">
        <v>162</v>
      </c>
      <c r="E19" s="415"/>
      <c r="F19" s="438" t="s">
        <v>167</v>
      </c>
      <c r="G19" s="438"/>
      <c r="H19" s="438"/>
    </row>
    <row r="20" spans="1:13" ht="22.5" customHeight="1" x14ac:dyDescent="0.15">
      <c r="C20" s="4"/>
      <c r="D20" s="415" t="s">
        <v>163</v>
      </c>
      <c r="E20" s="415"/>
      <c r="F20" s="447" t="s">
        <v>170</v>
      </c>
      <c r="G20" s="447"/>
      <c r="H20" s="447"/>
      <c r="I20" s="186"/>
      <c r="K20" s="65"/>
      <c r="L20" s="65"/>
      <c r="M20" s="65"/>
    </row>
    <row r="21" spans="1:13" ht="18.75" customHeight="1" x14ac:dyDescent="0.15">
      <c r="A21" s="439" t="s">
        <v>10</v>
      </c>
      <c r="B21" s="439"/>
    </row>
    <row r="22" spans="1:13" ht="14.25" customHeight="1" x14ac:dyDescent="0.15">
      <c r="A22" s="146" t="s">
        <v>11</v>
      </c>
      <c r="B22" s="413" t="s">
        <v>99</v>
      </c>
      <c r="C22" s="413"/>
      <c r="D22" s="413"/>
      <c r="E22" s="413"/>
      <c r="F22" s="413"/>
      <c r="G22" s="413"/>
      <c r="H22" s="413"/>
      <c r="I22" s="413"/>
      <c r="J22" s="413"/>
      <c r="K22" s="413"/>
      <c r="L22" s="413"/>
      <c r="M22" s="413"/>
    </row>
    <row r="23" spans="1:13" ht="14.25" customHeight="1" x14ac:dyDescent="0.15">
      <c r="A23" s="146"/>
      <c r="B23" s="413" t="s">
        <v>182</v>
      </c>
      <c r="C23" s="413"/>
      <c r="D23" s="413"/>
      <c r="E23" s="413"/>
      <c r="F23" s="413"/>
      <c r="G23" s="413"/>
      <c r="H23" s="413"/>
      <c r="I23" s="413"/>
      <c r="J23" s="413"/>
      <c r="K23" s="413"/>
      <c r="L23" s="413"/>
      <c r="M23" s="413"/>
    </row>
    <row r="24" spans="1:13" ht="14.25" customHeight="1" x14ac:dyDescent="0.15">
      <c r="A24" s="146" t="s">
        <v>22</v>
      </c>
      <c r="B24" s="413" t="s">
        <v>101</v>
      </c>
      <c r="C24" s="413"/>
      <c r="D24" s="413"/>
      <c r="E24" s="413"/>
      <c r="F24" s="413"/>
      <c r="G24" s="413"/>
      <c r="H24" s="413"/>
      <c r="I24" s="413"/>
      <c r="J24" s="413"/>
      <c r="K24" s="413"/>
      <c r="L24" s="413"/>
      <c r="M24" s="413"/>
    </row>
    <row r="25" spans="1:13" ht="14.25" customHeight="1" x14ac:dyDescent="0.15">
      <c r="A25" s="146" t="s">
        <v>23</v>
      </c>
      <c r="B25" s="413" t="s">
        <v>171</v>
      </c>
      <c r="C25" s="413"/>
      <c r="D25" s="413"/>
      <c r="E25" s="413"/>
      <c r="F25" s="413"/>
      <c r="G25" s="413"/>
      <c r="H25" s="413"/>
      <c r="I25" s="413"/>
      <c r="J25" s="413"/>
      <c r="K25" s="413"/>
      <c r="L25" s="413"/>
      <c r="M25" s="413"/>
    </row>
    <row r="26" spans="1:13" ht="14.25" customHeight="1" x14ac:dyDescent="0.15">
      <c r="A26" s="146" t="s">
        <v>24</v>
      </c>
      <c r="B26" s="413" t="s">
        <v>102</v>
      </c>
      <c r="C26" s="413"/>
      <c r="D26" s="413"/>
      <c r="E26" s="413"/>
      <c r="F26" s="413"/>
      <c r="G26" s="413"/>
      <c r="H26" s="413"/>
      <c r="I26" s="413"/>
      <c r="J26" s="413"/>
      <c r="K26" s="413"/>
      <c r="L26" s="413"/>
      <c r="M26" s="413"/>
    </row>
    <row r="27" spans="1:13" ht="14.25" customHeight="1" x14ac:dyDescent="0.15">
      <c r="A27" s="146" t="s">
        <v>12</v>
      </c>
      <c r="B27" s="413" t="s">
        <v>103</v>
      </c>
      <c r="C27" s="413"/>
      <c r="D27" s="413"/>
      <c r="E27" s="413"/>
      <c r="F27" s="413"/>
      <c r="G27" s="413"/>
      <c r="H27" s="413"/>
      <c r="I27" s="413"/>
      <c r="J27" s="413"/>
      <c r="K27" s="413"/>
      <c r="L27" s="413"/>
      <c r="M27" s="413"/>
    </row>
    <row r="28" spans="1:13" ht="14.25" customHeight="1" x14ac:dyDescent="0.15">
      <c r="A28" s="146"/>
      <c r="B28" s="413" t="s">
        <v>104</v>
      </c>
      <c r="C28" s="413"/>
      <c r="D28" s="413"/>
      <c r="E28" s="413"/>
      <c r="F28" s="413"/>
      <c r="G28" s="413"/>
      <c r="H28" s="413"/>
      <c r="I28" s="413"/>
      <c r="J28" s="413"/>
      <c r="K28" s="413"/>
      <c r="L28" s="413"/>
      <c r="M28" s="413"/>
    </row>
    <row r="29" spans="1:13" ht="14.25" customHeight="1" x14ac:dyDescent="0.15">
      <c r="A29" s="146" t="s">
        <v>25</v>
      </c>
      <c r="B29" s="413" t="s">
        <v>105</v>
      </c>
      <c r="C29" s="413"/>
      <c r="D29" s="413"/>
      <c r="E29" s="413"/>
      <c r="F29" s="413"/>
      <c r="G29" s="413"/>
      <c r="H29" s="413"/>
      <c r="I29" s="413"/>
      <c r="J29" s="413"/>
      <c r="K29" s="413"/>
      <c r="L29" s="413"/>
      <c r="M29" s="413"/>
    </row>
    <row r="30" spans="1:13" ht="14.25" customHeight="1" x14ac:dyDescent="0.15">
      <c r="A30" s="146" t="s">
        <v>179</v>
      </c>
      <c r="B30" s="413" t="s">
        <v>106</v>
      </c>
      <c r="C30" s="413"/>
      <c r="D30" s="413"/>
      <c r="E30" s="413"/>
      <c r="F30" s="413"/>
      <c r="G30" s="413"/>
      <c r="H30" s="413"/>
      <c r="I30" s="413"/>
      <c r="J30" s="413"/>
      <c r="K30" s="413"/>
      <c r="L30" s="413"/>
      <c r="M30" s="413"/>
    </row>
    <row r="31" spans="1:13" ht="14.25" customHeight="1" x14ac:dyDescent="0.15">
      <c r="A31" s="146" t="s">
        <v>178</v>
      </c>
      <c r="B31" s="413" t="s">
        <v>180</v>
      </c>
      <c r="C31" s="413"/>
      <c r="D31" s="413"/>
      <c r="E31" s="413"/>
      <c r="F31" s="413"/>
      <c r="G31" s="413"/>
      <c r="H31" s="413"/>
      <c r="I31" s="413"/>
      <c r="J31" s="413"/>
      <c r="K31" s="413"/>
      <c r="L31" s="413"/>
      <c r="M31" s="413"/>
    </row>
    <row r="32" spans="1:13" ht="14.25" customHeight="1" x14ac:dyDescent="0.15">
      <c r="B32" s="413" t="s">
        <v>181</v>
      </c>
      <c r="C32" s="413"/>
      <c r="D32" s="413"/>
      <c r="E32" s="413"/>
      <c r="F32" s="413"/>
      <c r="G32" s="413"/>
      <c r="H32" s="413"/>
      <c r="I32" s="413"/>
      <c r="J32" s="413"/>
      <c r="K32" s="413"/>
      <c r="L32" s="413"/>
      <c r="M32" s="413"/>
    </row>
    <row r="33" spans="1:15" ht="14.25" customHeight="1" x14ac:dyDescent="0.15">
      <c r="B33" s="317"/>
      <c r="C33" s="317"/>
      <c r="D33" s="317"/>
      <c r="E33" s="317"/>
      <c r="F33" s="317"/>
      <c r="G33" s="317"/>
      <c r="H33" s="317"/>
      <c r="I33" s="317"/>
      <c r="J33" s="317"/>
      <c r="K33" s="317"/>
      <c r="L33" s="317"/>
      <c r="M33" s="317"/>
    </row>
    <row r="34" spans="1:15" ht="18.75" customHeight="1" thickBot="1" x14ac:dyDescent="0.2">
      <c r="A34" s="47" t="s">
        <v>12</v>
      </c>
      <c r="B34" s="3" t="s">
        <v>3</v>
      </c>
      <c r="C34" s="4"/>
      <c r="D34" s="2"/>
      <c r="E34" s="2"/>
      <c r="F34" s="2"/>
      <c r="G34" s="2"/>
      <c r="H34" s="2"/>
      <c r="L34" s="437" t="s">
        <v>98</v>
      </c>
      <c r="M34" s="437"/>
      <c r="O34" s="386" t="s">
        <v>87</v>
      </c>
    </row>
    <row r="35" spans="1:15" ht="15" customHeight="1" x14ac:dyDescent="0.15">
      <c r="A35" s="375" t="s">
        <v>0</v>
      </c>
      <c r="B35" s="376"/>
      <c r="C35" s="379" t="s">
        <v>31</v>
      </c>
      <c r="D35" s="376"/>
      <c r="E35" s="376" t="s">
        <v>13</v>
      </c>
      <c r="F35" s="393" t="s">
        <v>4</v>
      </c>
      <c r="G35" s="376" t="s">
        <v>14</v>
      </c>
      <c r="H35" s="376"/>
      <c r="I35" s="376"/>
      <c r="J35" s="376"/>
      <c r="K35" s="395" t="s">
        <v>72</v>
      </c>
      <c r="L35" s="433" t="s">
        <v>10</v>
      </c>
      <c r="M35" s="434"/>
      <c r="O35" s="386"/>
    </row>
    <row r="36" spans="1:15" ht="15" customHeight="1" x14ac:dyDescent="0.15">
      <c r="A36" s="377"/>
      <c r="B36" s="378"/>
      <c r="C36" s="378"/>
      <c r="D36" s="378"/>
      <c r="E36" s="378"/>
      <c r="F36" s="394"/>
      <c r="G36" s="431" t="s">
        <v>63</v>
      </c>
      <c r="H36" s="432"/>
      <c r="I36" s="184" t="s">
        <v>1</v>
      </c>
      <c r="J36" s="157" t="s">
        <v>85</v>
      </c>
      <c r="K36" s="396"/>
      <c r="L36" s="435"/>
      <c r="M36" s="436"/>
      <c r="O36" s="386"/>
    </row>
    <row r="37" spans="1:15" ht="22.5" customHeight="1" x14ac:dyDescent="0.15">
      <c r="A37" s="366" t="s">
        <v>2</v>
      </c>
      <c r="B37" s="42" t="s">
        <v>5</v>
      </c>
      <c r="C37" s="17">
        <f>SUM(人件費!M51,'家屋（選挙事務費）費'!M51,'家屋（集合会場費）費'!M51,通信費!M51,交通費!M51,印刷費!M51,広告費!M51,文具費!M51,食糧費!M78,休泊費!M51,雑費!M78)</f>
        <v>0</v>
      </c>
      <c r="D37" s="178" t="s">
        <v>16</v>
      </c>
      <c r="E37" s="73"/>
      <c r="F37" s="73"/>
      <c r="G37" s="258"/>
      <c r="H37" s="259"/>
      <c r="I37" s="73"/>
      <c r="J37" s="73"/>
      <c r="K37" s="73"/>
      <c r="L37" s="258"/>
      <c r="M37" s="260"/>
      <c r="O37" s="386"/>
    </row>
    <row r="38" spans="1:15" ht="22.5" customHeight="1" x14ac:dyDescent="0.15">
      <c r="A38" s="366"/>
      <c r="B38" s="43" t="s">
        <v>6</v>
      </c>
      <c r="C38" s="17">
        <f>SUM(人件費!M52,'家屋（選挙事務費）費'!M52,'家屋（集合会場費）費'!M52,通信費!M52,交通費!M52,印刷費!M52,広告費!M52,文具費!M52,食糧費!M79,休泊費!M52,雑費!M79)</f>
        <v>0</v>
      </c>
      <c r="D38" s="240"/>
      <c r="E38" s="73"/>
      <c r="F38" s="73"/>
      <c r="G38" s="258"/>
      <c r="H38" s="259"/>
      <c r="I38" s="73"/>
      <c r="J38" s="73"/>
      <c r="K38" s="73"/>
      <c r="L38" s="258"/>
      <c r="M38" s="260"/>
      <c r="O38" s="386"/>
    </row>
    <row r="39" spans="1:15" ht="22.5" customHeight="1" thickBot="1" x14ac:dyDescent="0.2">
      <c r="A39" s="367"/>
      <c r="B39" s="7" t="s">
        <v>2</v>
      </c>
      <c r="C39" s="18">
        <f>SUM(C37:C38)</f>
        <v>0</v>
      </c>
      <c r="D39" s="241"/>
      <c r="E39" s="75"/>
      <c r="F39" s="75"/>
      <c r="G39" s="261"/>
      <c r="H39" s="262"/>
      <c r="I39" s="75"/>
      <c r="J39" s="75"/>
      <c r="K39" s="75"/>
      <c r="L39" s="261"/>
      <c r="M39" s="263"/>
      <c r="O39" s="386"/>
    </row>
    <row r="40" spans="1:15" ht="22.5" customHeight="1" thickTop="1" x14ac:dyDescent="0.15">
      <c r="A40" s="368" t="s">
        <v>29</v>
      </c>
      <c r="B40" s="44" t="s">
        <v>5</v>
      </c>
      <c r="C40" s="19">
        <f>C10</f>
        <v>0</v>
      </c>
      <c r="D40" s="242" t="s">
        <v>16</v>
      </c>
      <c r="E40" s="77"/>
      <c r="F40" s="77"/>
      <c r="G40" s="264"/>
      <c r="H40" s="265"/>
      <c r="I40" s="77"/>
      <c r="J40" s="77"/>
      <c r="K40" s="77"/>
      <c r="L40" s="264"/>
      <c r="M40" s="266"/>
      <c r="O40" s="386"/>
    </row>
    <row r="41" spans="1:15" ht="22.5" customHeight="1" x14ac:dyDescent="0.15">
      <c r="A41" s="341"/>
      <c r="B41" s="43" t="s">
        <v>6</v>
      </c>
      <c r="C41" s="12">
        <f>C11</f>
        <v>0</v>
      </c>
      <c r="D41" s="240"/>
      <c r="E41" s="73"/>
      <c r="F41" s="73"/>
      <c r="G41" s="258"/>
      <c r="H41" s="259"/>
      <c r="I41" s="73"/>
      <c r="J41" s="73"/>
      <c r="K41" s="73"/>
      <c r="L41" s="258"/>
      <c r="M41" s="260"/>
      <c r="O41" s="386"/>
    </row>
    <row r="42" spans="1:15" ht="22.5" customHeight="1" thickBot="1" x14ac:dyDescent="0.2">
      <c r="A42" s="369"/>
      <c r="B42" s="8" t="s">
        <v>2</v>
      </c>
      <c r="C42" s="20">
        <f>SUM(C40:C41)</f>
        <v>0</v>
      </c>
      <c r="D42" s="243"/>
      <c r="E42" s="79"/>
      <c r="F42" s="79"/>
      <c r="G42" s="267"/>
      <c r="H42" s="268"/>
      <c r="I42" s="79"/>
      <c r="J42" s="79"/>
      <c r="K42" s="79"/>
      <c r="L42" s="267"/>
      <c r="M42" s="269"/>
      <c r="O42" s="386"/>
    </row>
    <row r="43" spans="1:15" ht="22.5" customHeight="1" thickTop="1" x14ac:dyDescent="0.15">
      <c r="A43" s="340" t="s">
        <v>30</v>
      </c>
      <c r="B43" s="45" t="s">
        <v>5</v>
      </c>
      <c r="C43" s="21">
        <f>C37+C40</f>
        <v>0</v>
      </c>
      <c r="D43" s="242" t="s">
        <v>16</v>
      </c>
      <c r="E43" s="81"/>
      <c r="F43" s="81"/>
      <c r="G43" s="270"/>
      <c r="H43" s="271"/>
      <c r="I43" s="81"/>
      <c r="J43" s="81"/>
      <c r="K43" s="81"/>
      <c r="L43" s="270"/>
      <c r="M43" s="272"/>
      <c r="O43" s="386"/>
    </row>
    <row r="44" spans="1:15" ht="22.5" customHeight="1" x14ac:dyDescent="0.15">
      <c r="A44" s="341"/>
      <c r="B44" s="43" t="s">
        <v>6</v>
      </c>
      <c r="C44" s="17">
        <f>C38+C41</f>
        <v>0</v>
      </c>
      <c r="D44" s="15"/>
      <c r="E44" s="73"/>
      <c r="F44" s="73"/>
      <c r="G44" s="258"/>
      <c r="H44" s="259"/>
      <c r="I44" s="73"/>
      <c r="J44" s="73"/>
      <c r="K44" s="73"/>
      <c r="L44" s="258"/>
      <c r="M44" s="260"/>
      <c r="O44" s="386"/>
    </row>
    <row r="45" spans="1:15" ht="22.5" customHeight="1" thickBot="1" x14ac:dyDescent="0.2">
      <c r="A45" s="342"/>
      <c r="B45" s="7" t="s">
        <v>15</v>
      </c>
      <c r="C45" s="18">
        <f>SUM(C43:C44)</f>
        <v>0</v>
      </c>
      <c r="D45" s="16"/>
      <c r="E45" s="75"/>
      <c r="F45" s="75"/>
      <c r="G45" s="261"/>
      <c r="H45" s="262"/>
      <c r="I45" s="75"/>
      <c r="J45" s="75"/>
      <c r="K45" s="75"/>
      <c r="L45" s="273"/>
      <c r="M45" s="274"/>
      <c r="O45" s="386"/>
    </row>
    <row r="46" spans="1:15" ht="18.75" customHeight="1" x14ac:dyDescent="0.15">
      <c r="A46" s="422" t="s">
        <v>28</v>
      </c>
      <c r="B46" s="423"/>
      <c r="C46" s="347" t="s">
        <v>17</v>
      </c>
      <c r="D46" s="347"/>
      <c r="E46" s="347"/>
      <c r="F46" s="347"/>
      <c r="G46" s="416" t="s">
        <v>18</v>
      </c>
      <c r="H46" s="428"/>
      <c r="I46" s="347" t="s">
        <v>19</v>
      </c>
      <c r="J46" s="347"/>
      <c r="K46" s="347" t="s">
        <v>20</v>
      </c>
      <c r="L46" s="416"/>
      <c r="M46" s="417"/>
    </row>
    <row r="47" spans="1:15" ht="18.75" customHeight="1" x14ac:dyDescent="0.15">
      <c r="A47" s="424"/>
      <c r="B47" s="425"/>
      <c r="C47" s="418" t="s">
        <v>173</v>
      </c>
      <c r="D47" s="418"/>
      <c r="E47" s="418"/>
      <c r="F47" s="418"/>
      <c r="G47" s="253"/>
      <c r="H47" s="254" t="s">
        <v>16</v>
      </c>
      <c r="I47" s="253"/>
      <c r="J47" s="255" t="s">
        <v>77</v>
      </c>
      <c r="K47" s="419">
        <f>G47*I47</f>
        <v>0</v>
      </c>
      <c r="L47" s="420"/>
      <c r="M47" s="256" t="s">
        <v>80</v>
      </c>
    </row>
    <row r="48" spans="1:15" ht="18.75" customHeight="1" x14ac:dyDescent="0.15">
      <c r="A48" s="424"/>
      <c r="B48" s="425"/>
      <c r="C48" s="418" t="s">
        <v>21</v>
      </c>
      <c r="D48" s="418"/>
      <c r="E48" s="418"/>
      <c r="F48" s="418"/>
      <c r="G48" s="253"/>
      <c r="H48" s="254" t="s">
        <v>16</v>
      </c>
      <c r="I48" s="253"/>
      <c r="J48" s="255" t="s">
        <v>77</v>
      </c>
      <c r="K48" s="419">
        <f>G48*I48</f>
        <v>0</v>
      </c>
      <c r="L48" s="420"/>
      <c r="M48" s="257" t="s">
        <v>80</v>
      </c>
    </row>
    <row r="49" spans="1:13" ht="18.75" customHeight="1" thickBot="1" x14ac:dyDescent="0.2">
      <c r="A49" s="426"/>
      <c r="B49" s="427"/>
      <c r="C49" s="349" t="s">
        <v>2</v>
      </c>
      <c r="D49" s="349"/>
      <c r="E49" s="349"/>
      <c r="F49" s="349"/>
      <c r="G49" s="429"/>
      <c r="H49" s="430"/>
      <c r="I49" s="421"/>
      <c r="J49" s="421"/>
      <c r="K49" s="445">
        <f>SUM(K47:L48)</f>
        <v>0</v>
      </c>
      <c r="L49" s="446"/>
      <c r="M49" s="275" t="s">
        <v>80</v>
      </c>
    </row>
    <row r="50" spans="1:13" ht="22.5" customHeight="1" x14ac:dyDescent="0.15">
      <c r="B50" s="444" t="s">
        <v>7</v>
      </c>
      <c r="C50" s="444"/>
      <c r="D50" s="444"/>
      <c r="E50" s="444"/>
      <c r="F50" s="444"/>
      <c r="G50" s="444"/>
      <c r="H50" s="444"/>
      <c r="I50" s="444"/>
      <c r="J50" s="444"/>
      <c r="K50" s="444"/>
      <c r="L50" s="187"/>
    </row>
    <row r="51" spans="1:13" ht="22.5" customHeight="1" x14ac:dyDescent="0.2">
      <c r="B51" s="190" t="s">
        <v>160</v>
      </c>
      <c r="C51" s="229"/>
      <c r="D51" s="190" t="s">
        <v>8</v>
      </c>
      <c r="E51" s="230"/>
      <c r="F51" s="231"/>
      <c r="G51" s="4"/>
      <c r="H51" s="4"/>
      <c r="I51" s="308"/>
    </row>
    <row r="52" spans="1:13" ht="22.5" customHeight="1" x14ac:dyDescent="0.15">
      <c r="B52" s="414" t="s">
        <v>161</v>
      </c>
      <c r="C52" s="414"/>
      <c r="D52" s="415" t="s">
        <v>162</v>
      </c>
      <c r="E52" s="415"/>
      <c r="F52" s="438" t="str">
        <f>F19</f>
        <v>佐賀市</v>
      </c>
      <c r="G52" s="438"/>
      <c r="H52" s="438"/>
    </row>
    <row r="53" spans="1:13" ht="22.5" customHeight="1" x14ac:dyDescent="0.15">
      <c r="C53" s="4"/>
      <c r="D53" s="415" t="s">
        <v>163</v>
      </c>
      <c r="E53" s="415"/>
      <c r="F53" s="447" t="str">
        <f>F20</f>
        <v>□□　□□</v>
      </c>
      <c r="G53" s="447"/>
      <c r="H53" s="447"/>
      <c r="I53" s="186"/>
      <c r="J53" s="186"/>
      <c r="K53" s="65"/>
      <c r="L53" s="65"/>
      <c r="M53" s="65"/>
    </row>
    <row r="54" spans="1:13" ht="18.75" customHeight="1" x14ac:dyDescent="0.15">
      <c r="A54" s="439" t="s">
        <v>10</v>
      </c>
      <c r="B54" s="439"/>
    </row>
    <row r="55" spans="1:13" ht="14.25" customHeight="1" x14ac:dyDescent="0.15">
      <c r="A55" s="146" t="s">
        <v>11</v>
      </c>
      <c r="B55" s="413" t="s">
        <v>99</v>
      </c>
      <c r="C55" s="413"/>
      <c r="D55" s="413"/>
      <c r="E55" s="413"/>
      <c r="F55" s="413"/>
      <c r="G55" s="413"/>
      <c r="H55" s="413"/>
      <c r="I55" s="413"/>
      <c r="J55" s="413"/>
      <c r="K55" s="413"/>
      <c r="L55" s="413"/>
      <c r="M55" s="413"/>
    </row>
    <row r="56" spans="1:13" ht="14.25" customHeight="1" x14ac:dyDescent="0.15">
      <c r="A56" s="146"/>
      <c r="B56" s="413" t="s">
        <v>100</v>
      </c>
      <c r="C56" s="413"/>
      <c r="D56" s="413"/>
      <c r="E56" s="413"/>
      <c r="F56" s="413"/>
      <c r="G56" s="413"/>
      <c r="H56" s="413"/>
      <c r="I56" s="413"/>
      <c r="J56" s="413"/>
      <c r="K56" s="413"/>
      <c r="L56" s="413"/>
      <c r="M56" s="413"/>
    </row>
    <row r="57" spans="1:13" ht="14.25" customHeight="1" x14ac:dyDescent="0.15">
      <c r="A57" s="146" t="s">
        <v>22</v>
      </c>
      <c r="B57" s="413" t="s">
        <v>101</v>
      </c>
      <c r="C57" s="413"/>
      <c r="D57" s="413"/>
      <c r="E57" s="413"/>
      <c r="F57" s="413"/>
      <c r="G57" s="413"/>
      <c r="H57" s="413"/>
      <c r="I57" s="413"/>
      <c r="J57" s="413"/>
      <c r="K57" s="413"/>
      <c r="L57" s="413"/>
      <c r="M57" s="413"/>
    </row>
    <row r="58" spans="1:13" ht="14.25" customHeight="1" x14ac:dyDescent="0.15">
      <c r="A58" s="146" t="s">
        <v>23</v>
      </c>
      <c r="B58" s="413" t="s">
        <v>171</v>
      </c>
      <c r="C58" s="413"/>
      <c r="D58" s="413"/>
      <c r="E58" s="413"/>
      <c r="F58" s="413"/>
      <c r="G58" s="413"/>
      <c r="H58" s="413"/>
      <c r="I58" s="413"/>
      <c r="J58" s="413"/>
      <c r="K58" s="413"/>
      <c r="L58" s="413"/>
      <c r="M58" s="413"/>
    </row>
    <row r="59" spans="1:13" ht="14.25" customHeight="1" x14ac:dyDescent="0.15">
      <c r="A59" s="146" t="s">
        <v>24</v>
      </c>
      <c r="B59" s="413" t="s">
        <v>102</v>
      </c>
      <c r="C59" s="413"/>
      <c r="D59" s="413"/>
      <c r="E59" s="413"/>
      <c r="F59" s="413"/>
      <c r="G59" s="413"/>
      <c r="H59" s="413"/>
      <c r="I59" s="413"/>
      <c r="J59" s="413"/>
      <c r="K59" s="413"/>
      <c r="L59" s="413"/>
      <c r="M59" s="413"/>
    </row>
    <row r="60" spans="1:13" ht="14.25" customHeight="1" x14ac:dyDescent="0.15">
      <c r="A60" s="146" t="s">
        <v>12</v>
      </c>
      <c r="B60" s="413" t="s">
        <v>103</v>
      </c>
      <c r="C60" s="413"/>
      <c r="D60" s="413"/>
      <c r="E60" s="413"/>
      <c r="F60" s="413"/>
      <c r="G60" s="413"/>
      <c r="H60" s="413"/>
      <c r="I60" s="413"/>
      <c r="J60" s="413"/>
      <c r="K60" s="413"/>
      <c r="L60" s="413"/>
      <c r="M60" s="413"/>
    </row>
    <row r="61" spans="1:13" ht="14.25" customHeight="1" x14ac:dyDescent="0.15">
      <c r="A61" s="146"/>
      <c r="B61" s="413" t="s">
        <v>104</v>
      </c>
      <c r="C61" s="413"/>
      <c r="D61" s="413"/>
      <c r="E61" s="413"/>
      <c r="F61" s="413"/>
      <c r="G61" s="413"/>
      <c r="H61" s="413"/>
      <c r="I61" s="413"/>
      <c r="J61" s="413"/>
      <c r="K61" s="413"/>
      <c r="L61" s="413"/>
      <c r="M61" s="413"/>
    </row>
    <row r="62" spans="1:13" ht="14.25" customHeight="1" x14ac:dyDescent="0.15">
      <c r="A62" s="146" t="s">
        <v>25</v>
      </c>
      <c r="B62" s="413" t="s">
        <v>105</v>
      </c>
      <c r="C62" s="413"/>
      <c r="D62" s="413"/>
      <c r="E62" s="413"/>
      <c r="F62" s="413"/>
      <c r="G62" s="413"/>
      <c r="H62" s="413"/>
      <c r="I62" s="413"/>
      <c r="J62" s="413"/>
      <c r="K62" s="413"/>
      <c r="L62" s="413"/>
      <c r="M62" s="413"/>
    </row>
    <row r="63" spans="1:13" ht="14.25" customHeight="1" x14ac:dyDescent="0.15">
      <c r="A63" s="146" t="s">
        <v>26</v>
      </c>
      <c r="B63" s="413" t="s">
        <v>106</v>
      </c>
      <c r="C63" s="413"/>
      <c r="D63" s="413"/>
      <c r="E63" s="413"/>
      <c r="F63" s="413"/>
      <c r="G63" s="413"/>
      <c r="H63" s="413"/>
      <c r="I63" s="413"/>
      <c r="J63" s="413"/>
      <c r="K63" s="413"/>
      <c r="L63" s="413"/>
      <c r="M63" s="413"/>
    </row>
    <row r="64" spans="1:13" ht="14.25" customHeight="1" x14ac:dyDescent="0.15">
      <c r="A64" s="146" t="s">
        <v>164</v>
      </c>
      <c r="B64" s="413" t="s">
        <v>166</v>
      </c>
      <c r="C64" s="413"/>
      <c r="D64" s="413"/>
      <c r="E64" s="413"/>
      <c r="F64" s="413"/>
      <c r="G64" s="413"/>
      <c r="H64" s="413"/>
      <c r="I64" s="413"/>
      <c r="J64" s="413"/>
      <c r="K64" s="413"/>
      <c r="L64" s="413"/>
      <c r="M64" s="413"/>
    </row>
    <row r="65" spans="1:15" ht="14.25" customHeight="1" x14ac:dyDescent="0.15">
      <c r="A65" s="332"/>
      <c r="B65" s="413" t="s">
        <v>165</v>
      </c>
      <c r="C65" s="413"/>
      <c r="D65" s="413"/>
      <c r="E65" s="413"/>
      <c r="F65" s="413"/>
      <c r="G65" s="413"/>
      <c r="H65" s="413"/>
      <c r="I65" s="413"/>
      <c r="J65" s="413"/>
      <c r="K65" s="413"/>
      <c r="L65" s="413"/>
      <c r="M65" s="413"/>
    </row>
    <row r="66" spans="1:15" ht="14.25" customHeight="1" x14ac:dyDescent="0.15">
      <c r="B66" s="317"/>
      <c r="C66" s="317"/>
      <c r="D66" s="317"/>
      <c r="E66" s="317"/>
      <c r="F66" s="317"/>
      <c r="G66" s="317"/>
      <c r="H66" s="317"/>
      <c r="I66" s="317"/>
      <c r="J66" s="317"/>
      <c r="K66" s="317"/>
      <c r="L66" s="317"/>
      <c r="M66" s="317"/>
    </row>
    <row r="67" spans="1:15" ht="18.75" customHeight="1" thickBot="1" x14ac:dyDescent="0.2">
      <c r="A67" s="47" t="s">
        <v>12</v>
      </c>
      <c r="B67" s="3" t="s">
        <v>3</v>
      </c>
      <c r="C67" s="4"/>
      <c r="D67" s="2"/>
      <c r="E67" s="2"/>
      <c r="F67" s="2"/>
      <c r="G67" s="2"/>
      <c r="H67" s="2"/>
      <c r="L67" s="437" t="s">
        <v>92</v>
      </c>
      <c r="M67" s="437"/>
      <c r="O67" s="386" t="s">
        <v>88</v>
      </c>
    </row>
    <row r="68" spans="1:15" ht="15" customHeight="1" x14ac:dyDescent="0.15">
      <c r="A68" s="375" t="s">
        <v>0</v>
      </c>
      <c r="B68" s="376"/>
      <c r="C68" s="379" t="s">
        <v>31</v>
      </c>
      <c r="D68" s="376"/>
      <c r="E68" s="376" t="s">
        <v>13</v>
      </c>
      <c r="F68" s="393" t="s">
        <v>4</v>
      </c>
      <c r="G68" s="376" t="s">
        <v>14</v>
      </c>
      <c r="H68" s="376"/>
      <c r="I68" s="376"/>
      <c r="J68" s="376"/>
      <c r="K68" s="395" t="s">
        <v>72</v>
      </c>
      <c r="L68" s="433" t="s">
        <v>10</v>
      </c>
      <c r="M68" s="434"/>
      <c r="O68" s="386"/>
    </row>
    <row r="69" spans="1:15" ht="15" customHeight="1" x14ac:dyDescent="0.15">
      <c r="A69" s="377"/>
      <c r="B69" s="378"/>
      <c r="C69" s="378"/>
      <c r="D69" s="378"/>
      <c r="E69" s="378"/>
      <c r="F69" s="394"/>
      <c r="G69" s="431" t="s">
        <v>63</v>
      </c>
      <c r="H69" s="432"/>
      <c r="I69" s="249" t="s">
        <v>1</v>
      </c>
      <c r="J69" s="157" t="s">
        <v>85</v>
      </c>
      <c r="K69" s="396"/>
      <c r="L69" s="435"/>
      <c r="M69" s="436"/>
      <c r="O69" s="386"/>
    </row>
    <row r="70" spans="1:15" ht="22.5" customHeight="1" x14ac:dyDescent="0.15">
      <c r="A70" s="366" t="s">
        <v>2</v>
      </c>
      <c r="B70" s="42" t="s">
        <v>5</v>
      </c>
      <c r="C70" s="17">
        <f>SUM(人件費!M78,'家屋（選挙事務費）費'!M78,'家屋（集合会場費）費'!M78,通信費!M78,交通費!M78,印刷費!M78,広告費!M78,文具費!M78,食糧費!M105,休泊費!M78,雑費!M105)</f>
        <v>0</v>
      </c>
      <c r="D70" s="178" t="s">
        <v>16</v>
      </c>
      <c r="E70" s="73"/>
      <c r="F70" s="73"/>
      <c r="G70" s="258"/>
      <c r="H70" s="259"/>
      <c r="I70" s="73"/>
      <c r="J70" s="73"/>
      <c r="K70" s="73"/>
      <c r="L70" s="258"/>
      <c r="M70" s="260"/>
      <c r="O70" s="386"/>
    </row>
    <row r="71" spans="1:15" ht="22.5" customHeight="1" x14ac:dyDescent="0.15">
      <c r="A71" s="366"/>
      <c r="B71" s="43" t="s">
        <v>6</v>
      </c>
      <c r="C71" s="17">
        <f>SUM(人件費!M79,'家屋（選挙事務費）費'!M79,'家屋（集合会場費）費'!M79,通信費!M79,交通費!M79,印刷費!M79,広告費!M79,文具費!M79,食糧費!M106,休泊費!M79,雑費!M106)</f>
        <v>0</v>
      </c>
      <c r="D71" s="240"/>
      <c r="E71" s="73"/>
      <c r="F71" s="73"/>
      <c r="G71" s="258"/>
      <c r="H71" s="259"/>
      <c r="I71" s="73"/>
      <c r="J71" s="73"/>
      <c r="K71" s="73"/>
      <c r="L71" s="258"/>
      <c r="M71" s="260"/>
      <c r="O71" s="386"/>
    </row>
    <row r="72" spans="1:15" ht="22.5" customHeight="1" thickBot="1" x14ac:dyDescent="0.2">
      <c r="A72" s="367"/>
      <c r="B72" s="7" t="s">
        <v>2</v>
      </c>
      <c r="C72" s="18">
        <f>SUM(C70:C71)</f>
        <v>0</v>
      </c>
      <c r="D72" s="241"/>
      <c r="E72" s="75"/>
      <c r="F72" s="75"/>
      <c r="G72" s="261"/>
      <c r="H72" s="262"/>
      <c r="I72" s="75"/>
      <c r="J72" s="75"/>
      <c r="K72" s="75"/>
      <c r="L72" s="261"/>
      <c r="M72" s="263"/>
      <c r="O72" s="386"/>
    </row>
    <row r="73" spans="1:15" ht="22.5" customHeight="1" thickTop="1" x14ac:dyDescent="0.15">
      <c r="A73" s="368" t="s">
        <v>29</v>
      </c>
      <c r="B73" s="44" t="s">
        <v>5</v>
      </c>
      <c r="C73" s="19">
        <f>C43</f>
        <v>0</v>
      </c>
      <c r="D73" s="242" t="s">
        <v>16</v>
      </c>
      <c r="E73" s="77"/>
      <c r="F73" s="77"/>
      <c r="G73" s="264"/>
      <c r="H73" s="265"/>
      <c r="I73" s="77"/>
      <c r="J73" s="77"/>
      <c r="K73" s="77"/>
      <c r="L73" s="264"/>
      <c r="M73" s="266"/>
      <c r="O73" s="386"/>
    </row>
    <row r="74" spans="1:15" ht="22.5" customHeight="1" x14ac:dyDescent="0.15">
      <c r="A74" s="341"/>
      <c r="B74" s="43" t="s">
        <v>6</v>
      </c>
      <c r="C74" s="12">
        <f>C44</f>
        <v>0</v>
      </c>
      <c r="D74" s="240"/>
      <c r="E74" s="73"/>
      <c r="F74" s="73"/>
      <c r="G74" s="258"/>
      <c r="H74" s="259"/>
      <c r="I74" s="73"/>
      <c r="J74" s="73"/>
      <c r="K74" s="73"/>
      <c r="L74" s="258"/>
      <c r="M74" s="260"/>
      <c r="O74" s="386"/>
    </row>
    <row r="75" spans="1:15" ht="22.5" customHeight="1" thickBot="1" x14ac:dyDescent="0.2">
      <c r="A75" s="369"/>
      <c r="B75" s="8" t="s">
        <v>2</v>
      </c>
      <c r="C75" s="20">
        <f>SUM(C73:C74)</f>
        <v>0</v>
      </c>
      <c r="D75" s="243"/>
      <c r="E75" s="79"/>
      <c r="F75" s="79"/>
      <c r="G75" s="267"/>
      <c r="H75" s="268"/>
      <c r="I75" s="79"/>
      <c r="J75" s="79"/>
      <c r="K75" s="79"/>
      <c r="L75" s="267"/>
      <c r="M75" s="269"/>
      <c r="O75" s="386"/>
    </row>
    <row r="76" spans="1:15" ht="22.5" customHeight="1" thickTop="1" x14ac:dyDescent="0.15">
      <c r="A76" s="340" t="s">
        <v>30</v>
      </c>
      <c r="B76" s="45" t="s">
        <v>5</v>
      </c>
      <c r="C76" s="21">
        <f>C70+C73</f>
        <v>0</v>
      </c>
      <c r="D76" s="242" t="s">
        <v>16</v>
      </c>
      <c r="E76" s="81"/>
      <c r="F76" s="81"/>
      <c r="G76" s="270"/>
      <c r="H76" s="271"/>
      <c r="I76" s="81"/>
      <c r="J76" s="81"/>
      <c r="K76" s="81"/>
      <c r="L76" s="270"/>
      <c r="M76" s="272"/>
      <c r="O76" s="386"/>
    </row>
    <row r="77" spans="1:15" ht="22.5" customHeight="1" x14ac:dyDescent="0.15">
      <c r="A77" s="341"/>
      <c r="B77" s="43" t="s">
        <v>6</v>
      </c>
      <c r="C77" s="17">
        <f>C71+C74</f>
        <v>0</v>
      </c>
      <c r="D77" s="15"/>
      <c r="E77" s="73"/>
      <c r="F77" s="73"/>
      <c r="G77" s="258"/>
      <c r="H77" s="259"/>
      <c r="I77" s="73"/>
      <c r="J77" s="73"/>
      <c r="K77" s="73"/>
      <c r="L77" s="258"/>
      <c r="M77" s="260"/>
      <c r="O77" s="386"/>
    </row>
    <row r="78" spans="1:15" ht="22.5" customHeight="1" thickBot="1" x14ac:dyDescent="0.2">
      <c r="A78" s="342"/>
      <c r="B78" s="7" t="s">
        <v>15</v>
      </c>
      <c r="C78" s="18">
        <f>SUM(C76:C77)</f>
        <v>0</v>
      </c>
      <c r="D78" s="16"/>
      <c r="E78" s="75"/>
      <c r="F78" s="75"/>
      <c r="G78" s="261"/>
      <c r="H78" s="262"/>
      <c r="I78" s="75"/>
      <c r="J78" s="75"/>
      <c r="K78" s="75"/>
      <c r="L78" s="273"/>
      <c r="M78" s="274"/>
      <c r="O78" s="386"/>
    </row>
    <row r="79" spans="1:15" ht="18.75" customHeight="1" x14ac:dyDescent="0.15">
      <c r="A79" s="422" t="s">
        <v>28</v>
      </c>
      <c r="B79" s="423"/>
      <c r="C79" s="347" t="s">
        <v>17</v>
      </c>
      <c r="D79" s="347"/>
      <c r="E79" s="347"/>
      <c r="F79" s="347"/>
      <c r="G79" s="416" t="s">
        <v>18</v>
      </c>
      <c r="H79" s="428"/>
      <c r="I79" s="347" t="s">
        <v>19</v>
      </c>
      <c r="J79" s="347"/>
      <c r="K79" s="347" t="s">
        <v>20</v>
      </c>
      <c r="L79" s="416"/>
      <c r="M79" s="417"/>
    </row>
    <row r="80" spans="1:15" ht="18.75" customHeight="1" x14ac:dyDescent="0.15">
      <c r="A80" s="424"/>
      <c r="B80" s="425"/>
      <c r="C80" s="418" t="s">
        <v>173</v>
      </c>
      <c r="D80" s="418"/>
      <c r="E80" s="418"/>
      <c r="F80" s="418"/>
      <c r="G80" s="253"/>
      <c r="H80" s="254" t="s">
        <v>16</v>
      </c>
      <c r="I80" s="253"/>
      <c r="J80" s="255" t="s">
        <v>77</v>
      </c>
      <c r="K80" s="419">
        <f>G80*I80</f>
        <v>0</v>
      </c>
      <c r="L80" s="420"/>
      <c r="M80" s="256" t="s">
        <v>80</v>
      </c>
    </row>
    <row r="81" spans="1:13" ht="18.75" customHeight="1" x14ac:dyDescent="0.15">
      <c r="A81" s="424"/>
      <c r="B81" s="425"/>
      <c r="C81" s="418" t="s">
        <v>21</v>
      </c>
      <c r="D81" s="418"/>
      <c r="E81" s="418"/>
      <c r="F81" s="418"/>
      <c r="G81" s="253"/>
      <c r="H81" s="254" t="s">
        <v>16</v>
      </c>
      <c r="I81" s="253"/>
      <c r="J81" s="255" t="s">
        <v>77</v>
      </c>
      <c r="K81" s="419">
        <f>G81*I81</f>
        <v>0</v>
      </c>
      <c r="L81" s="420"/>
      <c r="M81" s="257" t="s">
        <v>80</v>
      </c>
    </row>
    <row r="82" spans="1:13" ht="18.75" customHeight="1" thickBot="1" x14ac:dyDescent="0.2">
      <c r="A82" s="426"/>
      <c r="B82" s="427"/>
      <c r="C82" s="349" t="s">
        <v>2</v>
      </c>
      <c r="D82" s="349"/>
      <c r="E82" s="349"/>
      <c r="F82" s="349"/>
      <c r="G82" s="429"/>
      <c r="H82" s="430"/>
      <c r="I82" s="421"/>
      <c r="J82" s="421"/>
      <c r="K82" s="445">
        <f>SUM(K80:L81)</f>
        <v>0</v>
      </c>
      <c r="L82" s="446"/>
      <c r="M82" s="275" t="s">
        <v>80</v>
      </c>
    </row>
    <row r="83" spans="1:13" ht="22.5" customHeight="1" x14ac:dyDescent="0.15">
      <c r="B83" s="444" t="s">
        <v>7</v>
      </c>
      <c r="C83" s="444"/>
      <c r="D83" s="444"/>
      <c r="E83" s="444"/>
      <c r="F83" s="444"/>
      <c r="G83" s="444"/>
      <c r="H83" s="444"/>
      <c r="I83" s="444"/>
      <c r="J83" s="444"/>
      <c r="K83" s="444"/>
      <c r="L83" s="187"/>
    </row>
    <row r="84" spans="1:13" ht="22.5" customHeight="1" x14ac:dyDescent="0.2">
      <c r="B84" s="190" t="s">
        <v>160</v>
      </c>
      <c r="C84" s="229"/>
      <c r="D84" s="190" t="s">
        <v>8</v>
      </c>
      <c r="E84" s="230"/>
      <c r="F84" s="231"/>
      <c r="G84" s="4"/>
      <c r="H84" s="4"/>
    </row>
    <row r="85" spans="1:13" ht="22.5" customHeight="1" x14ac:dyDescent="0.15">
      <c r="B85" s="414" t="s">
        <v>161</v>
      </c>
      <c r="C85" s="414"/>
      <c r="D85" s="415" t="s">
        <v>162</v>
      </c>
      <c r="E85" s="415"/>
      <c r="F85" s="438" t="str">
        <f>F19</f>
        <v>佐賀市</v>
      </c>
      <c r="G85" s="438"/>
      <c r="H85" s="438"/>
    </row>
    <row r="86" spans="1:13" ht="22.5" customHeight="1" x14ac:dyDescent="0.15">
      <c r="C86" s="4"/>
      <c r="D86" s="415" t="s">
        <v>163</v>
      </c>
      <c r="E86" s="415"/>
      <c r="F86" s="447" t="str">
        <f>F20</f>
        <v>□□　□□</v>
      </c>
      <c r="G86" s="447"/>
      <c r="H86" s="447"/>
      <c r="I86" s="186"/>
      <c r="J86" s="186"/>
      <c r="K86" s="65"/>
      <c r="L86" s="65"/>
      <c r="M86" s="65"/>
    </row>
    <row r="87" spans="1:13" ht="18.75" customHeight="1" x14ac:dyDescent="0.15">
      <c r="A87" s="439" t="s">
        <v>10</v>
      </c>
      <c r="B87" s="439"/>
    </row>
    <row r="88" spans="1:13" ht="14.25" customHeight="1" x14ac:dyDescent="0.15">
      <c r="A88" s="146" t="s">
        <v>11</v>
      </c>
      <c r="B88" s="413" t="s">
        <v>99</v>
      </c>
      <c r="C88" s="413"/>
      <c r="D88" s="413"/>
      <c r="E88" s="413"/>
      <c r="F88" s="413"/>
      <c r="G88" s="413"/>
      <c r="H88" s="413"/>
      <c r="I88" s="413"/>
      <c r="J88" s="413"/>
      <c r="K88" s="413"/>
      <c r="L88" s="413"/>
      <c r="M88" s="413"/>
    </row>
    <row r="89" spans="1:13" ht="14.25" customHeight="1" x14ac:dyDescent="0.15">
      <c r="A89" s="146"/>
      <c r="B89" s="413" t="s">
        <v>100</v>
      </c>
      <c r="C89" s="413"/>
      <c r="D89" s="413"/>
      <c r="E89" s="413"/>
      <c r="F89" s="413"/>
      <c r="G89" s="413"/>
      <c r="H89" s="413"/>
      <c r="I89" s="413"/>
      <c r="J89" s="413"/>
      <c r="K89" s="413"/>
      <c r="L89" s="413"/>
      <c r="M89" s="413"/>
    </row>
    <row r="90" spans="1:13" ht="14.25" customHeight="1" x14ac:dyDescent="0.15">
      <c r="A90" s="146" t="s">
        <v>22</v>
      </c>
      <c r="B90" s="413" t="s">
        <v>101</v>
      </c>
      <c r="C90" s="413"/>
      <c r="D90" s="413"/>
      <c r="E90" s="413"/>
      <c r="F90" s="413"/>
      <c r="G90" s="413"/>
      <c r="H90" s="413"/>
      <c r="I90" s="413"/>
      <c r="J90" s="413"/>
      <c r="K90" s="413"/>
      <c r="L90" s="413"/>
      <c r="M90" s="413"/>
    </row>
    <row r="91" spans="1:13" ht="14.25" customHeight="1" x14ac:dyDescent="0.15">
      <c r="A91" s="146" t="s">
        <v>23</v>
      </c>
      <c r="B91" s="413" t="s">
        <v>171</v>
      </c>
      <c r="C91" s="413"/>
      <c r="D91" s="413"/>
      <c r="E91" s="413"/>
      <c r="F91" s="413"/>
      <c r="G91" s="413"/>
      <c r="H91" s="413"/>
      <c r="I91" s="413"/>
      <c r="J91" s="413"/>
      <c r="K91" s="413"/>
      <c r="L91" s="413"/>
      <c r="M91" s="413"/>
    </row>
    <row r="92" spans="1:13" ht="14.25" customHeight="1" x14ac:dyDescent="0.15">
      <c r="A92" s="146" t="s">
        <v>24</v>
      </c>
      <c r="B92" s="413" t="s">
        <v>102</v>
      </c>
      <c r="C92" s="413"/>
      <c r="D92" s="413"/>
      <c r="E92" s="413"/>
      <c r="F92" s="413"/>
      <c r="G92" s="413"/>
      <c r="H92" s="413"/>
      <c r="I92" s="413"/>
      <c r="J92" s="413"/>
      <c r="K92" s="413"/>
      <c r="L92" s="413"/>
      <c r="M92" s="413"/>
    </row>
    <row r="93" spans="1:13" ht="14.25" customHeight="1" x14ac:dyDescent="0.15">
      <c r="A93" s="146" t="s">
        <v>12</v>
      </c>
      <c r="B93" s="413" t="s">
        <v>103</v>
      </c>
      <c r="C93" s="413"/>
      <c r="D93" s="413"/>
      <c r="E93" s="413"/>
      <c r="F93" s="413"/>
      <c r="G93" s="413"/>
      <c r="H93" s="413"/>
      <c r="I93" s="413"/>
      <c r="J93" s="413"/>
      <c r="K93" s="413"/>
      <c r="L93" s="413"/>
      <c r="M93" s="413"/>
    </row>
    <row r="94" spans="1:13" ht="14.25" customHeight="1" x14ac:dyDescent="0.15">
      <c r="A94" s="146"/>
      <c r="B94" s="413" t="s">
        <v>104</v>
      </c>
      <c r="C94" s="413"/>
      <c r="D94" s="413"/>
      <c r="E94" s="413"/>
      <c r="F94" s="413"/>
      <c r="G94" s="413"/>
      <c r="H94" s="413"/>
      <c r="I94" s="413"/>
      <c r="J94" s="413"/>
      <c r="K94" s="413"/>
      <c r="L94" s="413"/>
      <c r="M94" s="413"/>
    </row>
    <row r="95" spans="1:13" ht="14.25" customHeight="1" x14ac:dyDescent="0.15">
      <c r="A95" s="146" t="s">
        <v>25</v>
      </c>
      <c r="B95" s="413" t="s">
        <v>105</v>
      </c>
      <c r="C95" s="413"/>
      <c r="D95" s="413"/>
      <c r="E95" s="413"/>
      <c r="F95" s="413"/>
      <c r="G95" s="413"/>
      <c r="H95" s="413"/>
      <c r="I95" s="413"/>
      <c r="J95" s="413"/>
      <c r="K95" s="413"/>
      <c r="L95" s="413"/>
      <c r="M95" s="413"/>
    </row>
    <row r="96" spans="1:13" ht="14.25" customHeight="1" x14ac:dyDescent="0.15">
      <c r="A96" s="146" t="s">
        <v>26</v>
      </c>
      <c r="B96" s="413" t="s">
        <v>106</v>
      </c>
      <c r="C96" s="413"/>
      <c r="D96" s="413"/>
      <c r="E96" s="413"/>
      <c r="F96" s="413"/>
      <c r="G96" s="413"/>
      <c r="H96" s="413"/>
      <c r="I96" s="413"/>
      <c r="J96" s="413"/>
      <c r="K96" s="413"/>
      <c r="L96" s="413"/>
      <c r="M96" s="413"/>
    </row>
    <row r="97" spans="1:15" ht="14.25" customHeight="1" x14ac:dyDescent="0.15">
      <c r="A97" s="146" t="s">
        <v>164</v>
      </c>
      <c r="B97" s="413" t="s">
        <v>166</v>
      </c>
      <c r="C97" s="413"/>
      <c r="D97" s="413"/>
      <c r="E97" s="413"/>
      <c r="F97" s="413"/>
      <c r="G97" s="413"/>
      <c r="H97" s="413"/>
      <c r="I97" s="413"/>
      <c r="J97" s="413"/>
      <c r="K97" s="413"/>
      <c r="L97" s="413"/>
      <c r="M97" s="413"/>
    </row>
    <row r="98" spans="1:15" ht="14.25" customHeight="1" x14ac:dyDescent="0.15">
      <c r="B98" s="413" t="s">
        <v>165</v>
      </c>
      <c r="C98" s="413"/>
      <c r="D98" s="413"/>
      <c r="E98" s="413"/>
      <c r="F98" s="413"/>
      <c r="G98" s="413"/>
      <c r="H98" s="413"/>
      <c r="I98" s="413"/>
      <c r="J98" s="413"/>
      <c r="K98" s="413"/>
      <c r="L98" s="413"/>
      <c r="M98" s="413"/>
    </row>
    <row r="99" spans="1:15" ht="14.25" customHeight="1" x14ac:dyDescent="0.15">
      <c r="B99" s="317"/>
      <c r="C99" s="317"/>
      <c r="D99" s="317"/>
      <c r="E99" s="317"/>
      <c r="F99" s="317"/>
      <c r="G99" s="317"/>
      <c r="H99" s="317"/>
      <c r="I99" s="317"/>
      <c r="J99" s="317"/>
      <c r="K99" s="317"/>
      <c r="L99" s="317"/>
      <c r="M99" s="317"/>
    </row>
    <row r="100" spans="1:15" ht="18.75" customHeight="1" thickBot="1" x14ac:dyDescent="0.2">
      <c r="A100" s="47" t="s">
        <v>12</v>
      </c>
      <c r="B100" s="3" t="s">
        <v>3</v>
      </c>
      <c r="C100" s="4"/>
      <c r="D100" s="2"/>
      <c r="E100" s="2"/>
      <c r="F100" s="2"/>
      <c r="G100" s="2"/>
      <c r="H100" s="2"/>
      <c r="L100" s="437" t="s">
        <v>91</v>
      </c>
      <c r="M100" s="437"/>
      <c r="O100" s="386" t="s">
        <v>89</v>
      </c>
    </row>
    <row r="101" spans="1:15" ht="15" customHeight="1" x14ac:dyDescent="0.15">
      <c r="A101" s="375" t="s">
        <v>0</v>
      </c>
      <c r="B101" s="376"/>
      <c r="C101" s="379" t="s">
        <v>31</v>
      </c>
      <c r="D101" s="376"/>
      <c r="E101" s="376" t="s">
        <v>13</v>
      </c>
      <c r="F101" s="393" t="s">
        <v>4</v>
      </c>
      <c r="G101" s="376" t="s">
        <v>14</v>
      </c>
      <c r="H101" s="376"/>
      <c r="I101" s="376"/>
      <c r="J101" s="376"/>
      <c r="K101" s="395" t="s">
        <v>72</v>
      </c>
      <c r="L101" s="433" t="s">
        <v>10</v>
      </c>
      <c r="M101" s="434"/>
      <c r="O101" s="386"/>
    </row>
    <row r="102" spans="1:15" ht="15" customHeight="1" x14ac:dyDescent="0.15">
      <c r="A102" s="377"/>
      <c r="B102" s="378"/>
      <c r="C102" s="378"/>
      <c r="D102" s="378"/>
      <c r="E102" s="378"/>
      <c r="F102" s="394"/>
      <c r="G102" s="431" t="s">
        <v>63</v>
      </c>
      <c r="H102" s="432"/>
      <c r="I102" s="249" t="s">
        <v>1</v>
      </c>
      <c r="J102" s="157" t="s">
        <v>85</v>
      </c>
      <c r="K102" s="396"/>
      <c r="L102" s="435"/>
      <c r="M102" s="436"/>
      <c r="O102" s="386"/>
    </row>
    <row r="103" spans="1:15" ht="22.5" customHeight="1" x14ac:dyDescent="0.15">
      <c r="A103" s="366" t="s">
        <v>2</v>
      </c>
      <c r="B103" s="42" t="s">
        <v>5</v>
      </c>
      <c r="C103" s="17">
        <f>SUM(人件費!M105,'家屋（選挙事務費）費'!M105,'家屋（集合会場費）費'!M105,通信費!M105,交通費!M105,印刷費!M105,広告費!M105,文具費!M105,食糧費!M132,休泊費!M105,雑費!M132)</f>
        <v>0</v>
      </c>
      <c r="D103" s="178" t="s">
        <v>16</v>
      </c>
      <c r="E103" s="73"/>
      <c r="F103" s="73"/>
      <c r="G103" s="258"/>
      <c r="H103" s="259"/>
      <c r="I103" s="73"/>
      <c r="J103" s="73"/>
      <c r="K103" s="73"/>
      <c r="L103" s="258"/>
      <c r="M103" s="260"/>
      <c r="O103" s="386"/>
    </row>
    <row r="104" spans="1:15" ht="22.5" customHeight="1" x14ac:dyDescent="0.15">
      <c r="A104" s="366"/>
      <c r="B104" s="43" t="s">
        <v>6</v>
      </c>
      <c r="C104" s="17">
        <f>SUM(人件費!M106,'家屋（選挙事務費）費'!M106,'家屋（集合会場費）費'!M106,通信費!M106,交通費!M106,印刷費!M106,広告費!M106,文具費!M106,食糧費!M133,休泊費!M106,雑費!M133)</f>
        <v>0</v>
      </c>
      <c r="D104" s="240"/>
      <c r="E104" s="73"/>
      <c r="F104" s="73"/>
      <c r="G104" s="258"/>
      <c r="H104" s="259"/>
      <c r="I104" s="73"/>
      <c r="J104" s="73"/>
      <c r="K104" s="73"/>
      <c r="L104" s="258"/>
      <c r="M104" s="260"/>
      <c r="O104" s="386"/>
    </row>
    <row r="105" spans="1:15" ht="22.5" customHeight="1" thickBot="1" x14ac:dyDescent="0.2">
      <c r="A105" s="367"/>
      <c r="B105" s="7" t="s">
        <v>2</v>
      </c>
      <c r="C105" s="18">
        <f>SUM(C103:C104)</f>
        <v>0</v>
      </c>
      <c r="D105" s="241"/>
      <c r="E105" s="75"/>
      <c r="F105" s="75"/>
      <c r="G105" s="261"/>
      <c r="H105" s="262"/>
      <c r="I105" s="75"/>
      <c r="J105" s="75"/>
      <c r="K105" s="75"/>
      <c r="L105" s="261"/>
      <c r="M105" s="263"/>
      <c r="O105" s="386"/>
    </row>
    <row r="106" spans="1:15" ht="22.5" customHeight="1" thickTop="1" x14ac:dyDescent="0.15">
      <c r="A106" s="368" t="s">
        <v>29</v>
      </c>
      <c r="B106" s="44" t="s">
        <v>5</v>
      </c>
      <c r="C106" s="19">
        <f>C76</f>
        <v>0</v>
      </c>
      <c r="D106" s="242" t="s">
        <v>16</v>
      </c>
      <c r="E106" s="77"/>
      <c r="F106" s="77"/>
      <c r="G106" s="264"/>
      <c r="H106" s="265"/>
      <c r="I106" s="77"/>
      <c r="J106" s="77"/>
      <c r="K106" s="77"/>
      <c r="L106" s="264"/>
      <c r="M106" s="266"/>
      <c r="O106" s="386"/>
    </row>
    <row r="107" spans="1:15" ht="22.5" customHeight="1" x14ac:dyDescent="0.15">
      <c r="A107" s="341"/>
      <c r="B107" s="43" t="s">
        <v>6</v>
      </c>
      <c r="C107" s="12">
        <f>C77</f>
        <v>0</v>
      </c>
      <c r="D107" s="240"/>
      <c r="E107" s="73"/>
      <c r="F107" s="73"/>
      <c r="G107" s="258"/>
      <c r="H107" s="259"/>
      <c r="I107" s="73"/>
      <c r="J107" s="73"/>
      <c r="K107" s="73"/>
      <c r="L107" s="258"/>
      <c r="M107" s="260"/>
      <c r="O107" s="386"/>
    </row>
    <row r="108" spans="1:15" ht="22.5" customHeight="1" thickBot="1" x14ac:dyDescent="0.2">
      <c r="A108" s="369"/>
      <c r="B108" s="8" t="s">
        <v>2</v>
      </c>
      <c r="C108" s="20">
        <f>SUM(C106:C107)</f>
        <v>0</v>
      </c>
      <c r="D108" s="243"/>
      <c r="E108" s="79"/>
      <c r="F108" s="79"/>
      <c r="G108" s="267"/>
      <c r="H108" s="268"/>
      <c r="I108" s="79"/>
      <c r="J108" s="79"/>
      <c r="K108" s="79"/>
      <c r="L108" s="267"/>
      <c r="M108" s="269"/>
      <c r="O108" s="386"/>
    </row>
    <row r="109" spans="1:15" ht="22.5" customHeight="1" thickTop="1" x14ac:dyDescent="0.15">
      <c r="A109" s="340" t="s">
        <v>30</v>
      </c>
      <c r="B109" s="45" t="s">
        <v>5</v>
      </c>
      <c r="C109" s="21">
        <f>C103+C106</f>
        <v>0</v>
      </c>
      <c r="D109" s="242" t="s">
        <v>16</v>
      </c>
      <c r="E109" s="81"/>
      <c r="F109" s="81"/>
      <c r="G109" s="270"/>
      <c r="H109" s="271"/>
      <c r="I109" s="81"/>
      <c r="J109" s="81"/>
      <c r="K109" s="81"/>
      <c r="L109" s="270"/>
      <c r="M109" s="272"/>
      <c r="O109" s="386"/>
    </row>
    <row r="110" spans="1:15" ht="22.5" customHeight="1" x14ac:dyDescent="0.15">
      <c r="A110" s="341"/>
      <c r="B110" s="43" t="s">
        <v>6</v>
      </c>
      <c r="C110" s="17">
        <f>C104+C107</f>
        <v>0</v>
      </c>
      <c r="D110" s="15"/>
      <c r="E110" s="73"/>
      <c r="F110" s="73"/>
      <c r="G110" s="258"/>
      <c r="H110" s="259"/>
      <c r="I110" s="73"/>
      <c r="J110" s="73"/>
      <c r="K110" s="73"/>
      <c r="L110" s="258"/>
      <c r="M110" s="260"/>
      <c r="O110" s="386"/>
    </row>
    <row r="111" spans="1:15" ht="22.5" customHeight="1" thickBot="1" x14ac:dyDescent="0.2">
      <c r="A111" s="342"/>
      <c r="B111" s="7" t="s">
        <v>15</v>
      </c>
      <c r="C111" s="18">
        <f>SUM(C109:C110)</f>
        <v>0</v>
      </c>
      <c r="D111" s="16"/>
      <c r="E111" s="75"/>
      <c r="F111" s="75"/>
      <c r="G111" s="261"/>
      <c r="H111" s="262"/>
      <c r="I111" s="75"/>
      <c r="J111" s="75"/>
      <c r="K111" s="75"/>
      <c r="L111" s="273"/>
      <c r="M111" s="274"/>
      <c r="O111" s="386"/>
    </row>
    <row r="112" spans="1:15" ht="18.75" customHeight="1" x14ac:dyDescent="0.15">
      <c r="A112" s="422" t="s">
        <v>28</v>
      </c>
      <c r="B112" s="423"/>
      <c r="C112" s="347" t="s">
        <v>17</v>
      </c>
      <c r="D112" s="347"/>
      <c r="E112" s="347"/>
      <c r="F112" s="347"/>
      <c r="G112" s="416" t="s">
        <v>18</v>
      </c>
      <c r="H112" s="428"/>
      <c r="I112" s="347" t="s">
        <v>19</v>
      </c>
      <c r="J112" s="347"/>
      <c r="K112" s="347" t="s">
        <v>20</v>
      </c>
      <c r="L112" s="416"/>
      <c r="M112" s="417"/>
    </row>
    <row r="113" spans="1:13" ht="18.75" customHeight="1" x14ac:dyDescent="0.15">
      <c r="A113" s="424"/>
      <c r="B113" s="425"/>
      <c r="C113" s="418" t="s">
        <v>173</v>
      </c>
      <c r="D113" s="418"/>
      <c r="E113" s="418"/>
      <c r="F113" s="418"/>
      <c r="G113" s="253"/>
      <c r="H113" s="254" t="s">
        <v>16</v>
      </c>
      <c r="I113" s="253"/>
      <c r="J113" s="255" t="s">
        <v>77</v>
      </c>
      <c r="K113" s="419">
        <f>G113*I113</f>
        <v>0</v>
      </c>
      <c r="L113" s="420"/>
      <c r="M113" s="256" t="s">
        <v>80</v>
      </c>
    </row>
    <row r="114" spans="1:13" ht="18.75" customHeight="1" x14ac:dyDescent="0.15">
      <c r="A114" s="424"/>
      <c r="B114" s="425"/>
      <c r="C114" s="418" t="s">
        <v>21</v>
      </c>
      <c r="D114" s="418"/>
      <c r="E114" s="418"/>
      <c r="F114" s="418"/>
      <c r="G114" s="253"/>
      <c r="H114" s="254" t="s">
        <v>16</v>
      </c>
      <c r="I114" s="253"/>
      <c r="J114" s="255" t="s">
        <v>77</v>
      </c>
      <c r="K114" s="419">
        <f>G114*I114</f>
        <v>0</v>
      </c>
      <c r="L114" s="420"/>
      <c r="M114" s="257" t="s">
        <v>80</v>
      </c>
    </row>
    <row r="115" spans="1:13" ht="18.75" customHeight="1" thickBot="1" x14ac:dyDescent="0.2">
      <c r="A115" s="426"/>
      <c r="B115" s="427"/>
      <c r="C115" s="349" t="s">
        <v>2</v>
      </c>
      <c r="D115" s="349"/>
      <c r="E115" s="349"/>
      <c r="F115" s="349"/>
      <c r="G115" s="429"/>
      <c r="H115" s="430"/>
      <c r="I115" s="421"/>
      <c r="J115" s="421"/>
      <c r="K115" s="445">
        <f>SUM(K113:L114)</f>
        <v>0</v>
      </c>
      <c r="L115" s="446"/>
      <c r="M115" s="275" t="s">
        <v>80</v>
      </c>
    </row>
    <row r="116" spans="1:13" ht="22.5" customHeight="1" x14ac:dyDescent="0.15">
      <c r="B116" s="444" t="s">
        <v>7</v>
      </c>
      <c r="C116" s="444"/>
      <c r="D116" s="444"/>
      <c r="E116" s="444"/>
      <c r="F116" s="444"/>
      <c r="G116" s="444"/>
      <c r="H116" s="444"/>
      <c r="I116" s="444"/>
      <c r="J116" s="444"/>
      <c r="K116" s="444"/>
      <c r="L116" s="187"/>
    </row>
    <row r="117" spans="1:13" ht="22.5" customHeight="1" x14ac:dyDescent="0.2">
      <c r="B117" s="190" t="s">
        <v>160</v>
      </c>
      <c r="C117" s="229"/>
      <c r="D117" s="190" t="s">
        <v>8</v>
      </c>
      <c r="E117" s="230"/>
      <c r="F117" s="231"/>
      <c r="G117" s="4"/>
      <c r="H117" s="4"/>
    </row>
    <row r="118" spans="1:13" ht="22.5" customHeight="1" x14ac:dyDescent="0.15">
      <c r="B118" s="414" t="s">
        <v>161</v>
      </c>
      <c r="C118" s="414"/>
      <c r="D118" s="415" t="s">
        <v>162</v>
      </c>
      <c r="E118" s="415"/>
      <c r="F118" s="438" t="str">
        <f>F19</f>
        <v>佐賀市</v>
      </c>
      <c r="G118" s="438"/>
      <c r="H118" s="438"/>
    </row>
    <row r="119" spans="1:13" ht="22.5" customHeight="1" x14ac:dyDescent="0.15">
      <c r="C119" s="4"/>
      <c r="D119" s="415" t="s">
        <v>163</v>
      </c>
      <c r="E119" s="415"/>
      <c r="F119" s="447" t="str">
        <f>F20</f>
        <v>□□　□□</v>
      </c>
      <c r="G119" s="447"/>
      <c r="H119" s="447"/>
      <c r="I119" s="186"/>
      <c r="J119" s="186"/>
      <c r="K119" s="65"/>
      <c r="L119" s="65"/>
      <c r="M119" s="65"/>
    </row>
    <row r="120" spans="1:13" ht="18.75" customHeight="1" x14ac:dyDescent="0.15">
      <c r="A120" s="439" t="s">
        <v>10</v>
      </c>
      <c r="B120" s="439"/>
    </row>
    <row r="121" spans="1:13" ht="15" customHeight="1" x14ac:dyDescent="0.15">
      <c r="A121" s="146" t="s">
        <v>11</v>
      </c>
      <c r="B121" s="413" t="s">
        <v>99</v>
      </c>
      <c r="C121" s="413"/>
      <c r="D121" s="413"/>
      <c r="E121" s="413"/>
      <c r="F121" s="413"/>
      <c r="G121" s="413"/>
      <c r="H121" s="413"/>
      <c r="I121" s="413"/>
      <c r="J121" s="413"/>
      <c r="K121" s="413"/>
      <c r="L121" s="413"/>
      <c r="M121" s="413"/>
    </row>
    <row r="122" spans="1:13" ht="15" customHeight="1" x14ac:dyDescent="0.15">
      <c r="A122" s="146"/>
      <c r="B122" s="413" t="s">
        <v>100</v>
      </c>
      <c r="C122" s="413"/>
      <c r="D122" s="413"/>
      <c r="E122" s="413"/>
      <c r="F122" s="413"/>
      <c r="G122" s="413"/>
      <c r="H122" s="413"/>
      <c r="I122" s="413"/>
      <c r="J122" s="413"/>
      <c r="K122" s="413"/>
      <c r="L122" s="413"/>
      <c r="M122" s="413"/>
    </row>
    <row r="123" spans="1:13" ht="15" customHeight="1" x14ac:dyDescent="0.15">
      <c r="A123" s="146" t="s">
        <v>22</v>
      </c>
      <c r="B123" s="413" t="s">
        <v>101</v>
      </c>
      <c r="C123" s="413"/>
      <c r="D123" s="413"/>
      <c r="E123" s="413"/>
      <c r="F123" s="413"/>
      <c r="G123" s="413"/>
      <c r="H123" s="413"/>
      <c r="I123" s="413"/>
      <c r="J123" s="413"/>
      <c r="K123" s="413"/>
      <c r="L123" s="413"/>
      <c r="M123" s="413"/>
    </row>
    <row r="124" spans="1:13" ht="15" customHeight="1" x14ac:dyDescent="0.15">
      <c r="A124" s="146" t="s">
        <v>23</v>
      </c>
      <c r="B124" s="413" t="s">
        <v>171</v>
      </c>
      <c r="C124" s="413"/>
      <c r="D124" s="413"/>
      <c r="E124" s="413"/>
      <c r="F124" s="413"/>
      <c r="G124" s="413"/>
      <c r="H124" s="413"/>
      <c r="I124" s="413"/>
      <c r="J124" s="413"/>
      <c r="K124" s="413"/>
      <c r="L124" s="413"/>
      <c r="M124" s="413"/>
    </row>
    <row r="125" spans="1:13" ht="15" customHeight="1" x14ac:dyDescent="0.15">
      <c r="A125" s="146" t="s">
        <v>24</v>
      </c>
      <c r="B125" s="413" t="s">
        <v>102</v>
      </c>
      <c r="C125" s="413"/>
      <c r="D125" s="413"/>
      <c r="E125" s="413"/>
      <c r="F125" s="413"/>
      <c r="G125" s="413"/>
      <c r="H125" s="413"/>
      <c r="I125" s="413"/>
      <c r="J125" s="413"/>
      <c r="K125" s="413"/>
      <c r="L125" s="413"/>
      <c r="M125" s="413"/>
    </row>
    <row r="126" spans="1:13" ht="15" customHeight="1" x14ac:dyDescent="0.15">
      <c r="A126" s="146" t="s">
        <v>12</v>
      </c>
      <c r="B126" s="413" t="s">
        <v>103</v>
      </c>
      <c r="C126" s="413"/>
      <c r="D126" s="413"/>
      <c r="E126" s="413"/>
      <c r="F126" s="413"/>
      <c r="G126" s="413"/>
      <c r="H126" s="413"/>
      <c r="I126" s="413"/>
      <c r="J126" s="413"/>
      <c r="K126" s="413"/>
      <c r="L126" s="413"/>
      <c r="M126" s="413"/>
    </row>
    <row r="127" spans="1:13" ht="15" customHeight="1" x14ac:dyDescent="0.15">
      <c r="A127" s="146"/>
      <c r="B127" s="413" t="s">
        <v>104</v>
      </c>
      <c r="C127" s="413"/>
      <c r="D127" s="413"/>
      <c r="E127" s="413"/>
      <c r="F127" s="413"/>
      <c r="G127" s="413"/>
      <c r="H127" s="413"/>
      <c r="I127" s="413"/>
      <c r="J127" s="413"/>
      <c r="K127" s="413"/>
      <c r="L127" s="413"/>
      <c r="M127" s="413"/>
    </row>
    <row r="128" spans="1:13" ht="15" customHeight="1" x14ac:dyDescent="0.15">
      <c r="A128" s="146" t="s">
        <v>25</v>
      </c>
      <c r="B128" s="413" t="s">
        <v>105</v>
      </c>
      <c r="C128" s="413"/>
      <c r="D128" s="413"/>
      <c r="E128" s="413"/>
      <c r="F128" s="413"/>
      <c r="G128" s="413"/>
      <c r="H128" s="413"/>
      <c r="I128" s="413"/>
      <c r="J128" s="413"/>
      <c r="K128" s="413"/>
      <c r="L128" s="413"/>
      <c r="M128" s="413"/>
    </row>
    <row r="129" spans="1:13" ht="15" customHeight="1" x14ac:dyDescent="0.15">
      <c r="A129" s="146" t="s">
        <v>26</v>
      </c>
      <c r="B129" s="413" t="s">
        <v>106</v>
      </c>
      <c r="C129" s="413"/>
      <c r="D129" s="413"/>
      <c r="E129" s="413"/>
      <c r="F129" s="413"/>
      <c r="G129" s="413"/>
      <c r="H129" s="413"/>
      <c r="I129" s="413"/>
      <c r="J129" s="413"/>
      <c r="K129" s="413"/>
      <c r="L129" s="413"/>
      <c r="M129" s="413"/>
    </row>
    <row r="130" spans="1:13" ht="15" customHeight="1" x14ac:dyDescent="0.15">
      <c r="A130" s="146" t="s">
        <v>164</v>
      </c>
      <c r="B130" s="413" t="s">
        <v>166</v>
      </c>
      <c r="C130" s="413"/>
      <c r="D130" s="413"/>
      <c r="E130" s="413"/>
      <c r="F130" s="413"/>
      <c r="G130" s="413"/>
      <c r="H130" s="413"/>
      <c r="I130" s="413"/>
      <c r="J130" s="413"/>
      <c r="K130" s="413"/>
      <c r="L130" s="413"/>
      <c r="M130" s="413"/>
    </row>
    <row r="131" spans="1:13" ht="15" customHeight="1" x14ac:dyDescent="0.15">
      <c r="B131" s="413" t="s">
        <v>165</v>
      </c>
      <c r="C131" s="413"/>
      <c r="D131" s="413"/>
      <c r="E131" s="413"/>
      <c r="F131" s="413"/>
      <c r="G131" s="413"/>
      <c r="H131" s="413"/>
      <c r="I131" s="413"/>
      <c r="J131" s="413"/>
      <c r="K131" s="413"/>
      <c r="L131" s="413"/>
      <c r="M131" s="413"/>
    </row>
    <row r="132" spans="1:13" ht="15" customHeight="1" x14ac:dyDescent="0.15">
      <c r="A132" s="5"/>
      <c r="B132" s="6"/>
    </row>
  </sheetData>
  <sheetProtection formatCells="0"/>
  <mergeCells count="176">
    <mergeCell ref="F118:H118"/>
    <mergeCell ref="B126:M126"/>
    <mergeCell ref="B127:M127"/>
    <mergeCell ref="B128:M128"/>
    <mergeCell ref="B131:M131"/>
    <mergeCell ref="F20:H20"/>
    <mergeCell ref="F53:H53"/>
    <mergeCell ref="F86:H86"/>
    <mergeCell ref="F119:H119"/>
    <mergeCell ref="B122:M122"/>
    <mergeCell ref="B123:M123"/>
    <mergeCell ref="B124:M124"/>
    <mergeCell ref="B125:M125"/>
    <mergeCell ref="B116:K116"/>
    <mergeCell ref="D119:E119"/>
    <mergeCell ref="A120:B120"/>
    <mergeCell ref="B121:M121"/>
    <mergeCell ref="A112:B115"/>
    <mergeCell ref="C112:F112"/>
    <mergeCell ref="G112:H112"/>
    <mergeCell ref="I112:J112"/>
    <mergeCell ref="K112:M112"/>
    <mergeCell ref="C113:F113"/>
    <mergeCell ref="K113:L113"/>
    <mergeCell ref="C114:F114"/>
    <mergeCell ref="K114:L114"/>
    <mergeCell ref="C115:F115"/>
    <mergeCell ref="G115:H115"/>
    <mergeCell ref="I115:J115"/>
    <mergeCell ref="K115:L115"/>
    <mergeCell ref="O100:O111"/>
    <mergeCell ref="A101:B102"/>
    <mergeCell ref="C101:D102"/>
    <mergeCell ref="E101:E102"/>
    <mergeCell ref="F101:F102"/>
    <mergeCell ref="G101:J101"/>
    <mergeCell ref="K101:K102"/>
    <mergeCell ref="L101:M102"/>
    <mergeCell ref="G102:H102"/>
    <mergeCell ref="A103:A105"/>
    <mergeCell ref="A106:A108"/>
    <mergeCell ref="A109:A111"/>
    <mergeCell ref="B93:M93"/>
    <mergeCell ref="B94:M94"/>
    <mergeCell ref="B95:M95"/>
    <mergeCell ref="B96:M96"/>
    <mergeCell ref="L100:M100"/>
    <mergeCell ref="B89:M89"/>
    <mergeCell ref="B90:M90"/>
    <mergeCell ref="B91:M91"/>
    <mergeCell ref="B92:M92"/>
    <mergeCell ref="B83:K83"/>
    <mergeCell ref="D86:E86"/>
    <mergeCell ref="A87:B87"/>
    <mergeCell ref="B88:M88"/>
    <mergeCell ref="A79:B82"/>
    <mergeCell ref="C79:F79"/>
    <mergeCell ref="G79:H79"/>
    <mergeCell ref="I79:J79"/>
    <mergeCell ref="K79:M79"/>
    <mergeCell ref="C80:F80"/>
    <mergeCell ref="K80:L80"/>
    <mergeCell ref="C81:F81"/>
    <mergeCell ref="K81:L81"/>
    <mergeCell ref="C82:F82"/>
    <mergeCell ref="G82:H82"/>
    <mergeCell ref="I82:J82"/>
    <mergeCell ref="K82:L82"/>
    <mergeCell ref="F85:H85"/>
    <mergeCell ref="D85:E85"/>
    <mergeCell ref="B85:C85"/>
    <mergeCell ref="K15:L15"/>
    <mergeCell ref="K16:L16"/>
    <mergeCell ref="B17:K17"/>
    <mergeCell ref="C15:F15"/>
    <mergeCell ref="L67:M67"/>
    <mergeCell ref="O67:O78"/>
    <mergeCell ref="A68:B69"/>
    <mergeCell ref="C68:D69"/>
    <mergeCell ref="E68:E69"/>
    <mergeCell ref="F68:F69"/>
    <mergeCell ref="G68:J68"/>
    <mergeCell ref="K68:K69"/>
    <mergeCell ref="L68:M69"/>
    <mergeCell ref="G69:H69"/>
    <mergeCell ref="A70:A72"/>
    <mergeCell ref="A73:A75"/>
    <mergeCell ref="A76:A78"/>
    <mergeCell ref="K49:L49"/>
    <mergeCell ref="A54:B54"/>
    <mergeCell ref="B55:M55"/>
    <mergeCell ref="B50:K50"/>
    <mergeCell ref="F52:H52"/>
    <mergeCell ref="B52:C52"/>
    <mergeCell ref="D52:E52"/>
    <mergeCell ref="I13:J13"/>
    <mergeCell ref="K13:M13"/>
    <mergeCell ref="C16:F16"/>
    <mergeCell ref="I16:J16"/>
    <mergeCell ref="K2:K3"/>
    <mergeCell ref="A13:B16"/>
    <mergeCell ref="A35:B36"/>
    <mergeCell ref="C35:D36"/>
    <mergeCell ref="E35:E36"/>
    <mergeCell ref="F35:F36"/>
    <mergeCell ref="G35:J35"/>
    <mergeCell ref="K35:K36"/>
    <mergeCell ref="L35:M36"/>
    <mergeCell ref="G36:H36"/>
    <mergeCell ref="F19:H19"/>
    <mergeCell ref="D19:E19"/>
    <mergeCell ref="B19:C19"/>
    <mergeCell ref="L34:M34"/>
    <mergeCell ref="A21:B21"/>
    <mergeCell ref="B22:M22"/>
    <mergeCell ref="A4:A6"/>
    <mergeCell ref="A7:A9"/>
    <mergeCell ref="B29:M29"/>
    <mergeCell ref="K14:L14"/>
    <mergeCell ref="G3:H3"/>
    <mergeCell ref="O34:O45"/>
    <mergeCell ref="D20:E20"/>
    <mergeCell ref="A37:A39"/>
    <mergeCell ref="L2:M3"/>
    <mergeCell ref="B23:M23"/>
    <mergeCell ref="B24:M24"/>
    <mergeCell ref="A10:A12"/>
    <mergeCell ref="C14:F14"/>
    <mergeCell ref="O1:O12"/>
    <mergeCell ref="L1:M1"/>
    <mergeCell ref="A2:B3"/>
    <mergeCell ref="C2:D3"/>
    <mergeCell ref="E2:E3"/>
    <mergeCell ref="F2:F3"/>
    <mergeCell ref="G2:J2"/>
    <mergeCell ref="B30:M30"/>
    <mergeCell ref="G16:H16"/>
    <mergeCell ref="G13:H13"/>
    <mergeCell ref="B25:M25"/>
    <mergeCell ref="B27:M27"/>
    <mergeCell ref="B28:M28"/>
    <mergeCell ref="B26:M26"/>
    <mergeCell ref="C13:F13"/>
    <mergeCell ref="A40:A42"/>
    <mergeCell ref="A43:A45"/>
    <mergeCell ref="A46:B49"/>
    <mergeCell ref="C46:F46"/>
    <mergeCell ref="C48:F48"/>
    <mergeCell ref="G46:H46"/>
    <mergeCell ref="C49:F49"/>
    <mergeCell ref="G49:H49"/>
    <mergeCell ref="I46:J46"/>
    <mergeCell ref="B130:M130"/>
    <mergeCell ref="B118:C118"/>
    <mergeCell ref="D118:E118"/>
    <mergeCell ref="B129:M129"/>
    <mergeCell ref="B97:M97"/>
    <mergeCell ref="B98:M98"/>
    <mergeCell ref="B64:M64"/>
    <mergeCell ref="B65:M65"/>
    <mergeCell ref="B31:M31"/>
    <mergeCell ref="B32:M32"/>
    <mergeCell ref="B56:M56"/>
    <mergeCell ref="D53:E53"/>
    <mergeCell ref="B57:M57"/>
    <mergeCell ref="B58:M58"/>
    <mergeCell ref="B63:M63"/>
    <mergeCell ref="B59:M59"/>
    <mergeCell ref="B60:M60"/>
    <mergeCell ref="B61:M61"/>
    <mergeCell ref="B62:M62"/>
    <mergeCell ref="K46:M46"/>
    <mergeCell ref="C47:F47"/>
    <mergeCell ref="K47:L47"/>
    <mergeCell ref="K48:L48"/>
    <mergeCell ref="I49:J49"/>
  </mergeCells>
  <phoneticPr fontId="2"/>
  <pageMargins left="0.51181102362204722" right="0.39370078740157483" top="0.47244094488188981" bottom="0.31496062992125984" header="0.35433070866141736" footer="0.19685039370078741"/>
  <pageSetup paperSize="9" scale="95" orientation="landscape" r:id="rId1"/>
  <headerFooter alignWithMargins="0"/>
  <rowBreaks count="3" manualBreakCount="3">
    <brk id="33" max="12" man="1"/>
    <brk id="66" max="12" man="1"/>
    <brk id="99" max="12" man="1"/>
  </rowBreaks>
  <ignoredErrors>
    <ignoredError sqref="A22:A25 A55:A58 A1:M3 A59:A64 A26:A31" numberStoredAsText="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I28"/>
  <sheetViews>
    <sheetView view="pageBreakPreview" zoomScaleNormal="100" zoomScaleSheetLayoutView="100" workbookViewId="0">
      <selection activeCell="A2" sqref="A2"/>
    </sheetView>
  </sheetViews>
  <sheetFormatPr defaultRowHeight="13.5" x14ac:dyDescent="0.15"/>
  <cols>
    <col min="1" max="1" width="7.75" style="1" customWidth="1"/>
    <col min="2" max="2" width="10.625" style="1" customWidth="1"/>
    <col min="3" max="3" width="17.125" style="1" customWidth="1"/>
    <col min="4" max="4" width="7.75" style="1" customWidth="1"/>
    <col min="5" max="5" width="16.5" style="1" customWidth="1"/>
    <col min="6" max="6" width="25.625" style="1" customWidth="1"/>
    <col min="7" max="7" width="45.875" style="1" customWidth="1"/>
    <col min="8" max="8" width="3.125" style="1" customWidth="1"/>
    <col min="9" max="9" width="11" style="1" bestFit="1" customWidth="1"/>
    <col min="10" max="16384" width="9" style="1"/>
  </cols>
  <sheetData>
    <row r="1" spans="1:9" ht="28.5" x14ac:dyDescent="0.15">
      <c r="A1" s="450" t="s">
        <v>143</v>
      </c>
      <c r="B1" s="450"/>
      <c r="C1" s="450"/>
      <c r="D1" s="450"/>
      <c r="E1" s="450"/>
      <c r="F1" s="450"/>
      <c r="G1" s="450"/>
    </row>
    <row r="2" spans="1:9" ht="14.25" thickBot="1" x14ac:dyDescent="0.2"/>
    <row r="3" spans="1:9" ht="18" customHeight="1" x14ac:dyDescent="0.15">
      <c r="A3" s="451" t="s">
        <v>144</v>
      </c>
      <c r="B3" s="452"/>
      <c r="C3" s="455" t="s">
        <v>145</v>
      </c>
      <c r="D3" s="452"/>
      <c r="E3" s="456" t="s">
        <v>13</v>
      </c>
      <c r="F3" s="458" t="s">
        <v>4</v>
      </c>
      <c r="G3" s="460" t="s">
        <v>157</v>
      </c>
    </row>
    <row r="4" spans="1:9" ht="18" customHeight="1" x14ac:dyDescent="0.15">
      <c r="A4" s="453"/>
      <c r="B4" s="454"/>
      <c r="C4" s="454"/>
      <c r="D4" s="454"/>
      <c r="E4" s="457"/>
      <c r="F4" s="459"/>
      <c r="G4" s="461"/>
    </row>
    <row r="5" spans="1:9" ht="27" customHeight="1" x14ac:dyDescent="0.15">
      <c r="A5" s="448"/>
      <c r="B5" s="449"/>
      <c r="C5" s="297"/>
      <c r="D5" s="293" t="s">
        <v>146</v>
      </c>
      <c r="E5" s="287"/>
      <c r="F5" s="287"/>
      <c r="G5" s="288"/>
      <c r="I5" s="4"/>
    </row>
    <row r="6" spans="1:9" ht="27" customHeight="1" x14ac:dyDescent="0.15">
      <c r="A6" s="448"/>
      <c r="B6" s="462"/>
      <c r="C6" s="297"/>
      <c r="D6" s="294"/>
      <c r="E6" s="287"/>
      <c r="F6" s="287"/>
      <c r="G6" s="288"/>
      <c r="I6" s="4"/>
    </row>
    <row r="7" spans="1:9" ht="27" customHeight="1" x14ac:dyDescent="0.15">
      <c r="A7" s="448"/>
      <c r="B7" s="462"/>
      <c r="C7" s="297"/>
      <c r="D7" s="295"/>
      <c r="E7" s="287"/>
      <c r="F7" s="286"/>
      <c r="G7" s="289"/>
      <c r="I7" s="4"/>
    </row>
    <row r="8" spans="1:9" ht="27" customHeight="1" x14ac:dyDescent="0.15">
      <c r="A8" s="448"/>
      <c r="B8" s="462"/>
      <c r="C8" s="297"/>
      <c r="D8" s="295"/>
      <c r="E8" s="287"/>
      <c r="F8" s="286"/>
      <c r="G8" s="289"/>
      <c r="I8" s="4"/>
    </row>
    <row r="9" spans="1:9" ht="27" customHeight="1" x14ac:dyDescent="0.15">
      <c r="A9" s="448"/>
      <c r="B9" s="449"/>
      <c r="C9" s="297"/>
      <c r="D9" s="295"/>
      <c r="E9" s="287"/>
      <c r="F9" s="286"/>
      <c r="G9" s="289"/>
      <c r="I9" s="206"/>
    </row>
    <row r="10" spans="1:9" ht="27" customHeight="1" x14ac:dyDescent="0.15">
      <c r="A10" s="448"/>
      <c r="B10" s="449"/>
      <c r="C10" s="297"/>
      <c r="D10" s="294"/>
      <c r="E10" s="287"/>
      <c r="F10" s="287"/>
      <c r="G10" s="288"/>
      <c r="I10" s="4"/>
    </row>
    <row r="11" spans="1:9" ht="27" customHeight="1" x14ac:dyDescent="0.15">
      <c r="A11" s="448"/>
      <c r="B11" s="449"/>
      <c r="C11" s="298"/>
      <c r="D11" s="295"/>
      <c r="E11" s="287"/>
      <c r="F11" s="286"/>
      <c r="G11" s="289"/>
      <c r="I11" s="4"/>
    </row>
    <row r="12" spans="1:9" ht="27" customHeight="1" x14ac:dyDescent="0.15">
      <c r="A12" s="448"/>
      <c r="B12" s="462"/>
      <c r="C12" s="297"/>
      <c r="D12" s="295"/>
      <c r="E12" s="287"/>
      <c r="F12" s="286"/>
      <c r="G12" s="289"/>
      <c r="I12" s="4"/>
    </row>
    <row r="13" spans="1:9" ht="27" customHeight="1" x14ac:dyDescent="0.15">
      <c r="A13" s="448"/>
      <c r="B13" s="449"/>
      <c r="C13" s="297"/>
      <c r="D13" s="295"/>
      <c r="E13" s="287"/>
      <c r="F13" s="286"/>
      <c r="G13" s="289"/>
      <c r="I13" s="206" t="s">
        <v>32</v>
      </c>
    </row>
    <row r="14" spans="1:9" ht="27" customHeight="1" thickBot="1" x14ac:dyDescent="0.2">
      <c r="A14" s="463"/>
      <c r="B14" s="464"/>
      <c r="C14" s="299"/>
      <c r="D14" s="296"/>
      <c r="E14" s="290"/>
      <c r="F14" s="291"/>
      <c r="G14" s="292"/>
      <c r="I14" s="206" t="s">
        <v>127</v>
      </c>
    </row>
    <row r="15" spans="1:9" ht="15" customHeight="1" x14ac:dyDescent="0.15"/>
    <row r="16" spans="1:9" ht="22.5" customHeight="1" x14ac:dyDescent="0.15">
      <c r="A16" s="307" t="s">
        <v>147</v>
      </c>
      <c r="B16" s="2" t="s">
        <v>183</v>
      </c>
      <c r="C16" s="4"/>
      <c r="D16" s="465">
        <f>表紙!F3</f>
        <v>0</v>
      </c>
      <c r="E16" s="465"/>
      <c r="F16" s="465"/>
    </row>
    <row r="17" spans="1:8" ht="15" customHeight="1" x14ac:dyDescent="0.15">
      <c r="A17" s="92"/>
      <c r="B17" s="2"/>
      <c r="C17" s="4"/>
      <c r="D17" s="4"/>
      <c r="E17" s="4"/>
      <c r="F17" s="4"/>
    </row>
    <row r="18" spans="1:8" ht="22.5" customHeight="1" x14ac:dyDescent="0.15">
      <c r="A18" s="307" t="s">
        <v>148</v>
      </c>
      <c r="B18" s="2" t="s">
        <v>149</v>
      </c>
      <c r="C18" s="4"/>
      <c r="D18" s="2" t="s">
        <v>150</v>
      </c>
      <c r="E18" s="467" t="str">
        <f>表紙!F5</f>
        <v>佐賀市</v>
      </c>
      <c r="F18" s="467"/>
      <c r="G18" s="86"/>
      <c r="H18" s="283"/>
    </row>
    <row r="19" spans="1:8" ht="6" customHeight="1" x14ac:dyDescent="0.15">
      <c r="A19" s="2"/>
      <c r="B19" s="2"/>
      <c r="C19" s="4"/>
      <c r="D19" s="2"/>
      <c r="E19" s="285"/>
      <c r="F19" s="285"/>
    </row>
    <row r="20" spans="1:8" ht="22.5" customHeight="1" x14ac:dyDescent="0.15">
      <c r="A20" s="92"/>
      <c r="B20" s="2"/>
      <c r="C20" s="4"/>
      <c r="D20" s="2" t="s">
        <v>151</v>
      </c>
      <c r="E20" s="335" t="str">
        <f>表紙!F7</f>
        <v>○○　○○</v>
      </c>
      <c r="F20" s="335"/>
      <c r="G20" s="89"/>
    </row>
    <row r="21" spans="1:8" ht="15" customHeight="1" x14ac:dyDescent="0.15">
      <c r="A21" s="92"/>
      <c r="B21" s="2"/>
      <c r="C21" s="4"/>
      <c r="D21" s="2"/>
      <c r="E21" s="285"/>
      <c r="F21" s="285"/>
    </row>
    <row r="22" spans="1:8" ht="22.5" customHeight="1" x14ac:dyDescent="0.15">
      <c r="A22" s="307" t="s">
        <v>152</v>
      </c>
      <c r="B22" s="2" t="s">
        <v>9</v>
      </c>
      <c r="C22" s="4"/>
      <c r="D22" s="2" t="s">
        <v>150</v>
      </c>
      <c r="E22" s="467" t="str">
        <f>支出合計!F19</f>
        <v>佐賀市</v>
      </c>
      <c r="F22" s="467"/>
      <c r="G22" s="86"/>
    </row>
    <row r="23" spans="1:8" ht="6" customHeight="1" x14ac:dyDescent="0.15">
      <c r="A23" s="4"/>
      <c r="B23" s="4"/>
      <c r="C23" s="4"/>
      <c r="D23" s="2"/>
      <c r="E23" s="285"/>
      <c r="F23" s="285"/>
    </row>
    <row r="24" spans="1:8" ht="22.5" customHeight="1" x14ac:dyDescent="0.15">
      <c r="A24" s="4"/>
      <c r="B24" s="4"/>
      <c r="C24" s="4"/>
      <c r="D24" s="2" t="s">
        <v>151</v>
      </c>
      <c r="E24" s="335" t="str">
        <f>支出合計!F20</f>
        <v>□□　□□</v>
      </c>
      <c r="F24" s="466"/>
    </row>
    <row r="25" spans="1:8" ht="18" customHeight="1" x14ac:dyDescent="0.15">
      <c r="A25" s="333" t="s">
        <v>153</v>
      </c>
    </row>
    <row r="26" spans="1:8" ht="15" customHeight="1" x14ac:dyDescent="0.15">
      <c r="A26" s="284">
        <v>1</v>
      </c>
      <c r="B26" s="4" t="s">
        <v>154</v>
      </c>
    </row>
    <row r="27" spans="1:8" ht="15" customHeight="1" x14ac:dyDescent="0.15">
      <c r="A27" s="284">
        <v>2</v>
      </c>
      <c r="B27" s="4" t="s">
        <v>155</v>
      </c>
    </row>
    <row r="28" spans="1:8" ht="15" customHeight="1" x14ac:dyDescent="0.15">
      <c r="A28" s="284">
        <v>3</v>
      </c>
      <c r="B28" s="4" t="s">
        <v>184</v>
      </c>
    </row>
  </sheetData>
  <mergeCells count="21">
    <mergeCell ref="A14:B14"/>
    <mergeCell ref="D16:F16"/>
    <mergeCell ref="E20:F20"/>
    <mergeCell ref="E24:F24"/>
    <mergeCell ref="E18:F18"/>
    <mergeCell ref="E22:F22"/>
    <mergeCell ref="A13:B13"/>
    <mergeCell ref="A1:G1"/>
    <mergeCell ref="A3:B4"/>
    <mergeCell ref="C3:D4"/>
    <mergeCell ref="E3:E4"/>
    <mergeCell ref="F3:F4"/>
    <mergeCell ref="G3:G4"/>
    <mergeCell ref="A5:B5"/>
    <mergeCell ref="A6:B6"/>
    <mergeCell ref="A10:B10"/>
    <mergeCell ref="A11:B11"/>
    <mergeCell ref="A12:B12"/>
    <mergeCell ref="A8:B8"/>
    <mergeCell ref="A7:B7"/>
    <mergeCell ref="A9:B9"/>
  </mergeCells>
  <phoneticPr fontId="2"/>
  <dataValidations count="2">
    <dataValidation type="list" allowBlank="1" showInputMessage="1" showErrorMessage="1" sqref="E5">
      <formula1>I13:I14</formula1>
    </dataValidation>
    <dataValidation type="list" allowBlank="1" showInputMessage="1" showErrorMessage="1" sqref="E6:E14">
      <formula1>$I$13:$I$14</formula1>
    </dataValidation>
  </dataValidations>
  <pageMargins left="0.78740157480314965" right="0.59055118110236227" top="0.59055118110236227" bottom="0.39370078740157483" header="0.31496062992125984" footer="0.31496062992125984"/>
  <pageSetup paperSize="9" scale="9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116"/>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5.125" style="1" customWidth="1"/>
    <col min="7" max="7" width="4.25" style="1" customWidth="1"/>
    <col min="8" max="8" width="5.625" style="1" customWidth="1"/>
    <col min="9" max="9" width="17.5" style="1" customWidth="1"/>
    <col min="10" max="10" width="13.875" style="1" customWidth="1"/>
    <col min="11" max="11" width="23.75" style="1" customWidth="1"/>
    <col min="12" max="12" width="22.875" style="1" customWidth="1"/>
    <col min="13" max="13" width="2" style="1" customWidth="1"/>
    <col min="14" max="16384" width="9" style="1"/>
  </cols>
  <sheetData>
    <row r="1" spans="1:14" ht="18" customHeight="1" thickBot="1" x14ac:dyDescent="0.2">
      <c r="A1" s="92" t="s">
        <v>55</v>
      </c>
      <c r="B1" s="3" t="s">
        <v>36</v>
      </c>
      <c r="C1" s="4"/>
      <c r="D1" s="4"/>
      <c r="E1" s="4"/>
      <c r="F1" s="4"/>
      <c r="G1" s="4"/>
      <c r="H1" s="4"/>
      <c r="I1" s="4"/>
      <c r="J1" s="4"/>
      <c r="L1" s="185" t="s">
        <v>90</v>
      </c>
      <c r="N1" s="386" t="s">
        <v>86</v>
      </c>
    </row>
    <row r="2" spans="1:14" ht="15" customHeight="1" x14ac:dyDescent="0.15">
      <c r="A2" s="375" t="s">
        <v>0</v>
      </c>
      <c r="B2" s="376"/>
      <c r="C2" s="376" t="s">
        <v>37</v>
      </c>
      <c r="D2" s="376"/>
      <c r="E2" s="376" t="s">
        <v>62</v>
      </c>
      <c r="F2" s="376" t="s">
        <v>38</v>
      </c>
      <c r="G2" s="376"/>
      <c r="H2" s="376"/>
      <c r="I2" s="376"/>
      <c r="J2" s="376"/>
      <c r="K2" s="379" t="s">
        <v>74</v>
      </c>
      <c r="L2" s="381" t="s">
        <v>39</v>
      </c>
      <c r="N2" s="386"/>
    </row>
    <row r="3" spans="1:14" ht="15" customHeight="1" x14ac:dyDescent="0.15">
      <c r="A3" s="377"/>
      <c r="B3" s="378"/>
      <c r="C3" s="378"/>
      <c r="D3" s="378"/>
      <c r="E3" s="378"/>
      <c r="F3" s="380" t="s">
        <v>63</v>
      </c>
      <c r="G3" s="380"/>
      <c r="H3" s="380"/>
      <c r="I3" s="202" t="s">
        <v>1</v>
      </c>
      <c r="J3" s="201" t="s">
        <v>40</v>
      </c>
      <c r="K3" s="380"/>
      <c r="L3" s="382"/>
      <c r="N3" s="386"/>
    </row>
    <row r="4" spans="1:14" ht="22.5" customHeight="1" x14ac:dyDescent="0.15">
      <c r="A4" s="372"/>
      <c r="B4" s="373"/>
      <c r="C4" s="9"/>
      <c r="D4" s="95" t="s">
        <v>16</v>
      </c>
      <c r="E4" s="90"/>
      <c r="F4" s="387"/>
      <c r="G4" s="387"/>
      <c r="H4" s="387"/>
      <c r="I4" s="200"/>
      <c r="J4" s="90"/>
      <c r="K4" s="153"/>
      <c r="L4" s="136"/>
      <c r="N4" s="386"/>
    </row>
    <row r="5" spans="1:14" ht="22.5" customHeight="1" x14ac:dyDescent="0.15">
      <c r="A5" s="372"/>
      <c r="B5" s="373"/>
      <c r="C5" s="9"/>
      <c r="D5" s="13"/>
      <c r="E5" s="90"/>
      <c r="F5" s="374"/>
      <c r="G5" s="374"/>
      <c r="H5" s="374"/>
      <c r="I5" s="200"/>
      <c r="J5" s="90"/>
      <c r="K5" s="153"/>
      <c r="L5" s="136"/>
      <c r="N5" s="386"/>
    </row>
    <row r="6" spans="1:14" ht="22.5" customHeight="1" x14ac:dyDescent="0.15">
      <c r="A6" s="372"/>
      <c r="B6" s="373"/>
      <c r="C6" s="9"/>
      <c r="D6" s="13"/>
      <c r="E6" s="90"/>
      <c r="F6" s="374"/>
      <c r="G6" s="374"/>
      <c r="H6" s="374"/>
      <c r="I6" s="200"/>
      <c r="J6" s="90"/>
      <c r="K6" s="153"/>
      <c r="L6" s="136"/>
      <c r="N6" s="386"/>
    </row>
    <row r="7" spans="1:14" ht="22.5" customHeight="1" x14ac:dyDescent="0.15">
      <c r="A7" s="372"/>
      <c r="B7" s="373"/>
      <c r="C7" s="9"/>
      <c r="D7" s="13"/>
      <c r="E7" s="90"/>
      <c r="F7" s="374"/>
      <c r="G7" s="374"/>
      <c r="H7" s="374"/>
      <c r="I7" s="200"/>
      <c r="J7" s="90"/>
      <c r="K7" s="153"/>
      <c r="L7" s="136"/>
      <c r="N7" s="386"/>
    </row>
    <row r="8" spans="1:14" ht="22.5" customHeight="1" x14ac:dyDescent="0.15">
      <c r="A8" s="372"/>
      <c r="B8" s="373"/>
      <c r="C8" s="9"/>
      <c r="D8" s="13"/>
      <c r="E8" s="90"/>
      <c r="F8" s="374"/>
      <c r="G8" s="374"/>
      <c r="H8" s="374"/>
      <c r="I8" s="200"/>
      <c r="J8" s="90"/>
      <c r="K8" s="153"/>
      <c r="L8" s="136"/>
      <c r="N8" s="386"/>
    </row>
    <row r="9" spans="1:14" ht="22.5" customHeight="1" x14ac:dyDescent="0.15">
      <c r="A9" s="372"/>
      <c r="B9" s="373"/>
      <c r="C9" s="9"/>
      <c r="D9" s="13"/>
      <c r="E9" s="90"/>
      <c r="F9" s="374"/>
      <c r="G9" s="374"/>
      <c r="H9" s="374"/>
      <c r="I9" s="200"/>
      <c r="J9" s="90"/>
      <c r="K9" s="153"/>
      <c r="L9" s="136"/>
      <c r="N9" s="386"/>
    </row>
    <row r="10" spans="1:14" ht="22.5" customHeight="1" x14ac:dyDescent="0.15">
      <c r="A10" s="372"/>
      <c r="B10" s="373"/>
      <c r="C10" s="9"/>
      <c r="D10" s="13"/>
      <c r="E10" s="90"/>
      <c r="F10" s="374"/>
      <c r="G10" s="374"/>
      <c r="H10" s="374"/>
      <c r="I10" s="200"/>
      <c r="J10" s="90"/>
      <c r="K10" s="153"/>
      <c r="L10" s="136"/>
      <c r="N10" s="386"/>
    </row>
    <row r="11" spans="1:14" ht="22.5" customHeight="1" x14ac:dyDescent="0.15">
      <c r="A11" s="372"/>
      <c r="B11" s="373"/>
      <c r="C11" s="10"/>
      <c r="D11" s="66"/>
      <c r="E11" s="90"/>
      <c r="F11" s="383"/>
      <c r="G11" s="383"/>
      <c r="H11" s="383"/>
      <c r="I11" s="200"/>
      <c r="J11" s="90"/>
      <c r="K11" s="153"/>
      <c r="L11" s="136"/>
      <c r="N11" s="386"/>
    </row>
    <row r="12" spans="1:14" ht="22.5" customHeight="1" x14ac:dyDescent="0.15">
      <c r="A12" s="372"/>
      <c r="B12" s="373"/>
      <c r="C12" s="9"/>
      <c r="D12" s="13"/>
      <c r="E12" s="90"/>
      <c r="F12" s="374"/>
      <c r="G12" s="374"/>
      <c r="H12" s="374"/>
      <c r="I12" s="200"/>
      <c r="J12" s="90"/>
      <c r="K12" s="153"/>
      <c r="L12" s="136"/>
      <c r="N12" s="386"/>
    </row>
    <row r="13" spans="1:14" ht="22.5" customHeight="1" x14ac:dyDescent="0.15">
      <c r="A13" s="360"/>
      <c r="B13" s="361"/>
      <c r="C13" s="11"/>
      <c r="D13" s="14"/>
      <c r="E13" s="90"/>
      <c r="F13" s="362"/>
      <c r="G13" s="362"/>
      <c r="H13" s="362"/>
      <c r="I13" s="198"/>
      <c r="J13" s="199"/>
      <c r="K13" s="153"/>
      <c r="L13" s="136"/>
    </row>
    <row r="14" spans="1:14" ht="22.5" customHeight="1" x14ac:dyDescent="0.15">
      <c r="A14" s="360"/>
      <c r="B14" s="361"/>
      <c r="C14" s="11"/>
      <c r="D14" s="14"/>
      <c r="E14" s="90"/>
      <c r="F14" s="385"/>
      <c r="G14" s="385"/>
      <c r="H14" s="385"/>
      <c r="I14" s="198"/>
      <c r="J14" s="199"/>
      <c r="K14" s="153"/>
      <c r="L14" s="136"/>
    </row>
    <row r="15" spans="1:14" ht="22.5" customHeight="1" x14ac:dyDescent="0.15">
      <c r="A15" s="360"/>
      <c r="B15" s="361"/>
      <c r="C15" s="11"/>
      <c r="D15" s="14"/>
      <c r="E15" s="90"/>
      <c r="F15" s="384"/>
      <c r="G15" s="384"/>
      <c r="H15" s="384"/>
      <c r="I15" s="198"/>
      <c r="J15" s="199"/>
      <c r="K15" s="153"/>
      <c r="L15" s="136"/>
    </row>
    <row r="16" spans="1:14" ht="22.5" customHeight="1" x14ac:dyDescent="0.15">
      <c r="A16" s="360"/>
      <c r="B16" s="361"/>
      <c r="C16" s="11"/>
      <c r="D16" s="14"/>
      <c r="E16" s="90"/>
      <c r="F16" s="384"/>
      <c r="G16" s="384"/>
      <c r="H16" s="384"/>
      <c r="I16" s="198"/>
      <c r="J16" s="199"/>
      <c r="K16" s="153"/>
      <c r="L16" s="136"/>
    </row>
    <row r="17" spans="1:14" ht="22.5" customHeight="1" x14ac:dyDescent="0.15">
      <c r="A17" s="360"/>
      <c r="B17" s="361"/>
      <c r="C17" s="11"/>
      <c r="D17" s="14"/>
      <c r="E17" s="90"/>
      <c r="F17" s="384"/>
      <c r="G17" s="384"/>
      <c r="H17" s="384"/>
      <c r="I17" s="198"/>
      <c r="J17" s="199"/>
      <c r="K17" s="153"/>
      <c r="L17" s="136"/>
    </row>
    <row r="18" spans="1:14" ht="22.5" customHeight="1" x14ac:dyDescent="0.15">
      <c r="A18" s="363"/>
      <c r="B18" s="364"/>
      <c r="C18" s="12"/>
      <c r="D18" s="15"/>
      <c r="E18" s="90"/>
      <c r="F18" s="388"/>
      <c r="G18" s="388"/>
      <c r="H18" s="388"/>
      <c r="I18" s="209"/>
      <c r="J18" s="202"/>
      <c r="K18" s="153"/>
      <c r="L18" s="136"/>
    </row>
    <row r="19" spans="1:14" ht="18.75" customHeight="1" x14ac:dyDescent="0.15">
      <c r="A19" s="366" t="s">
        <v>2</v>
      </c>
      <c r="B19" s="67" t="s">
        <v>41</v>
      </c>
      <c r="C19" s="17">
        <f>SUMIF(E4:E18,"寄　　附",C4:C18)</f>
        <v>0</v>
      </c>
      <c r="D19" s="95" t="s">
        <v>16</v>
      </c>
      <c r="E19" s="73"/>
      <c r="F19" s="344"/>
      <c r="G19" s="344"/>
      <c r="H19" s="344"/>
      <c r="I19" s="73"/>
      <c r="J19" s="73"/>
      <c r="K19" s="73"/>
      <c r="L19" s="74"/>
    </row>
    <row r="20" spans="1:14" ht="18.75" customHeight="1" x14ac:dyDescent="0.15">
      <c r="A20" s="366"/>
      <c r="B20" s="68" t="s">
        <v>42</v>
      </c>
      <c r="C20" s="17">
        <f>SUMIF(E4:E18,"その他の収入",C4:C18)</f>
        <v>0</v>
      </c>
      <c r="D20" s="96"/>
      <c r="E20" s="73"/>
      <c r="F20" s="344"/>
      <c r="G20" s="344"/>
      <c r="H20" s="344"/>
      <c r="I20" s="73"/>
      <c r="J20" s="73"/>
      <c r="K20" s="73"/>
      <c r="L20" s="74"/>
    </row>
    <row r="21" spans="1:14" ht="18.75" customHeight="1" thickBot="1" x14ac:dyDescent="0.2">
      <c r="A21" s="367"/>
      <c r="B21" s="7" t="s">
        <v>2</v>
      </c>
      <c r="C21" s="93">
        <f>SUM(C19:C20)</f>
        <v>0</v>
      </c>
      <c r="D21" s="97"/>
      <c r="E21" s="75"/>
      <c r="F21" s="345"/>
      <c r="G21" s="345"/>
      <c r="H21" s="345"/>
      <c r="I21" s="75"/>
      <c r="J21" s="75"/>
      <c r="K21" s="75"/>
      <c r="L21" s="76"/>
    </row>
    <row r="22" spans="1:14" ht="18.75" customHeight="1" thickTop="1" x14ac:dyDescent="0.15">
      <c r="A22" s="368" t="s">
        <v>29</v>
      </c>
      <c r="B22" s="69" t="s">
        <v>41</v>
      </c>
      <c r="C22" s="94">
        <v>0</v>
      </c>
      <c r="D22" s="162" t="s">
        <v>16</v>
      </c>
      <c r="E22" s="77"/>
      <c r="F22" s="370"/>
      <c r="G22" s="370"/>
      <c r="H22" s="370"/>
      <c r="I22" s="77"/>
      <c r="J22" s="77"/>
      <c r="K22" s="77"/>
      <c r="L22" s="78"/>
    </row>
    <row r="23" spans="1:14" ht="18.75" customHeight="1" x14ac:dyDescent="0.15">
      <c r="A23" s="341"/>
      <c r="B23" s="68" t="s">
        <v>42</v>
      </c>
      <c r="C23" s="17">
        <v>0</v>
      </c>
      <c r="D23" s="96"/>
      <c r="E23" s="73"/>
      <c r="F23" s="344"/>
      <c r="G23" s="344"/>
      <c r="H23" s="344"/>
      <c r="I23" s="73"/>
      <c r="J23" s="73"/>
      <c r="K23" s="73"/>
      <c r="L23" s="74"/>
    </row>
    <row r="24" spans="1:14" ht="18.75" customHeight="1" thickBot="1" x14ac:dyDescent="0.2">
      <c r="A24" s="369"/>
      <c r="B24" s="8" t="s">
        <v>2</v>
      </c>
      <c r="C24" s="20">
        <f>SUM(C22:C23)</f>
        <v>0</v>
      </c>
      <c r="D24" s="97"/>
      <c r="E24" s="79"/>
      <c r="F24" s="371"/>
      <c r="G24" s="371"/>
      <c r="H24" s="371"/>
      <c r="I24" s="79"/>
      <c r="J24" s="79"/>
      <c r="K24" s="79"/>
      <c r="L24" s="80"/>
    </row>
    <row r="25" spans="1:14" ht="18.75" customHeight="1" thickTop="1" x14ac:dyDescent="0.15">
      <c r="A25" s="340" t="s">
        <v>30</v>
      </c>
      <c r="B25" s="70" t="s">
        <v>41</v>
      </c>
      <c r="C25" s="21">
        <f>C19+C22</f>
        <v>0</v>
      </c>
      <c r="D25" s="95" t="s">
        <v>16</v>
      </c>
      <c r="E25" s="81"/>
      <c r="F25" s="343"/>
      <c r="G25" s="343"/>
      <c r="H25" s="343"/>
      <c r="I25" s="81"/>
      <c r="J25" s="81"/>
      <c r="K25" s="81"/>
      <c r="L25" s="82"/>
    </row>
    <row r="26" spans="1:14" ht="18.75" customHeight="1" x14ac:dyDescent="0.15">
      <c r="A26" s="341"/>
      <c r="B26" s="68" t="s">
        <v>42</v>
      </c>
      <c r="C26" s="17">
        <f>C20+C23</f>
        <v>0</v>
      </c>
      <c r="D26" s="15"/>
      <c r="E26" s="73"/>
      <c r="F26" s="344"/>
      <c r="G26" s="344"/>
      <c r="H26" s="344"/>
      <c r="I26" s="73"/>
      <c r="J26" s="73"/>
      <c r="K26" s="73"/>
      <c r="L26" s="74"/>
    </row>
    <row r="27" spans="1:14" ht="18.75" customHeight="1" thickBot="1" x14ac:dyDescent="0.2">
      <c r="A27" s="342"/>
      <c r="B27" s="71" t="s">
        <v>43</v>
      </c>
      <c r="C27" s="18">
        <f>SUM(C25:C26)</f>
        <v>0</v>
      </c>
      <c r="D27" s="16"/>
      <c r="E27" s="75"/>
      <c r="F27" s="345"/>
      <c r="G27" s="345"/>
      <c r="H27" s="345"/>
      <c r="I27" s="75"/>
      <c r="J27" s="75"/>
      <c r="K27" s="75"/>
      <c r="L27" s="211" t="s">
        <v>116</v>
      </c>
    </row>
    <row r="28" spans="1:14" ht="18.75" customHeight="1" x14ac:dyDescent="0.15">
      <c r="A28" s="346" t="s">
        <v>44</v>
      </c>
      <c r="B28" s="347"/>
      <c r="C28" s="350" t="s">
        <v>75</v>
      </c>
      <c r="D28" s="350"/>
      <c r="E28" s="352">
        <f>K28+K29</f>
        <v>0</v>
      </c>
      <c r="F28" s="353"/>
      <c r="G28" s="356" t="s">
        <v>16</v>
      </c>
      <c r="H28" s="358" t="s">
        <v>172</v>
      </c>
      <c r="I28" s="358"/>
      <c r="J28" s="358"/>
      <c r="K28" s="147"/>
      <c r="L28" s="203" t="s">
        <v>16</v>
      </c>
      <c r="N28" s="205" t="s">
        <v>42</v>
      </c>
    </row>
    <row r="29" spans="1:14" ht="18.75" customHeight="1" thickBot="1" x14ac:dyDescent="0.2">
      <c r="A29" s="348"/>
      <c r="B29" s="349"/>
      <c r="C29" s="351"/>
      <c r="D29" s="351"/>
      <c r="E29" s="354"/>
      <c r="F29" s="355"/>
      <c r="G29" s="357"/>
      <c r="H29" s="359" t="s">
        <v>73</v>
      </c>
      <c r="I29" s="359"/>
      <c r="J29" s="359"/>
      <c r="K29" s="148"/>
      <c r="L29" s="204" t="s">
        <v>16</v>
      </c>
      <c r="N29" s="205" t="s">
        <v>128</v>
      </c>
    </row>
    <row r="30" spans="1:14" ht="18" thickBot="1" x14ac:dyDescent="0.2">
      <c r="A30" s="92" t="s">
        <v>24</v>
      </c>
      <c r="B30" s="3" t="s">
        <v>36</v>
      </c>
      <c r="C30" s="4"/>
      <c r="D30" s="4"/>
      <c r="E30" s="4"/>
      <c r="F30" s="4"/>
      <c r="G30" s="4"/>
      <c r="H30" s="4"/>
      <c r="I30" s="4"/>
      <c r="J30" s="4"/>
      <c r="L30" s="185" t="s">
        <v>93</v>
      </c>
      <c r="N30" s="337" t="s">
        <v>87</v>
      </c>
    </row>
    <row r="31" spans="1:14" ht="15" customHeight="1" x14ac:dyDescent="0.15">
      <c r="A31" s="375" t="s">
        <v>61</v>
      </c>
      <c r="B31" s="376"/>
      <c r="C31" s="376" t="s">
        <v>37</v>
      </c>
      <c r="D31" s="376"/>
      <c r="E31" s="376" t="s">
        <v>62</v>
      </c>
      <c r="F31" s="376" t="s">
        <v>38</v>
      </c>
      <c r="G31" s="376"/>
      <c r="H31" s="376"/>
      <c r="I31" s="376"/>
      <c r="J31" s="376"/>
      <c r="K31" s="379" t="s">
        <v>74</v>
      </c>
      <c r="L31" s="381" t="s">
        <v>39</v>
      </c>
      <c r="N31" s="337"/>
    </row>
    <row r="32" spans="1:14" ht="15" customHeight="1" x14ac:dyDescent="0.15">
      <c r="A32" s="377"/>
      <c r="B32" s="378"/>
      <c r="C32" s="378"/>
      <c r="D32" s="378"/>
      <c r="E32" s="378"/>
      <c r="F32" s="380" t="s">
        <v>63</v>
      </c>
      <c r="G32" s="380"/>
      <c r="H32" s="380"/>
      <c r="I32" s="165" t="s">
        <v>1</v>
      </c>
      <c r="J32" s="164" t="s">
        <v>40</v>
      </c>
      <c r="K32" s="380"/>
      <c r="L32" s="382"/>
      <c r="N32" s="337"/>
    </row>
    <row r="33" spans="1:14" ht="22.5" customHeight="1" x14ac:dyDescent="0.15">
      <c r="A33" s="372"/>
      <c r="B33" s="373"/>
      <c r="C33" s="9"/>
      <c r="D33" s="95" t="s">
        <v>16</v>
      </c>
      <c r="E33" s="90"/>
      <c r="F33" s="374"/>
      <c r="G33" s="374"/>
      <c r="H33" s="374"/>
      <c r="I33" s="200"/>
      <c r="J33" s="90"/>
      <c r="K33" s="153"/>
      <c r="L33" s="136"/>
      <c r="N33" s="337"/>
    </row>
    <row r="34" spans="1:14" ht="22.5" customHeight="1" x14ac:dyDescent="0.15">
      <c r="A34" s="372"/>
      <c r="B34" s="373"/>
      <c r="C34" s="9"/>
      <c r="D34" s="13"/>
      <c r="E34" s="90"/>
      <c r="F34" s="374"/>
      <c r="G34" s="374"/>
      <c r="H34" s="374"/>
      <c r="I34" s="200"/>
      <c r="J34" s="90"/>
      <c r="K34" s="153"/>
      <c r="L34" s="136"/>
      <c r="N34" s="337"/>
    </row>
    <row r="35" spans="1:14" ht="22.5" customHeight="1" x14ac:dyDescent="0.15">
      <c r="A35" s="372"/>
      <c r="B35" s="373"/>
      <c r="C35" s="9"/>
      <c r="D35" s="13"/>
      <c r="E35" s="90"/>
      <c r="F35" s="374"/>
      <c r="G35" s="374"/>
      <c r="H35" s="374"/>
      <c r="I35" s="200"/>
      <c r="J35" s="90"/>
      <c r="K35" s="153"/>
      <c r="L35" s="136"/>
      <c r="N35" s="337"/>
    </row>
    <row r="36" spans="1:14" ht="22.5" customHeight="1" x14ac:dyDescent="0.15">
      <c r="A36" s="372"/>
      <c r="B36" s="373"/>
      <c r="C36" s="9"/>
      <c r="D36" s="13"/>
      <c r="E36" s="90"/>
      <c r="F36" s="374"/>
      <c r="G36" s="374"/>
      <c r="H36" s="374"/>
      <c r="I36" s="200"/>
      <c r="J36" s="90"/>
      <c r="K36" s="153"/>
      <c r="L36" s="136"/>
      <c r="N36" s="337"/>
    </row>
    <row r="37" spans="1:14" ht="22.5" customHeight="1" x14ac:dyDescent="0.15">
      <c r="A37" s="372"/>
      <c r="B37" s="373"/>
      <c r="C37" s="9"/>
      <c r="D37" s="13"/>
      <c r="E37" s="90"/>
      <c r="F37" s="374"/>
      <c r="G37" s="374"/>
      <c r="H37" s="374"/>
      <c r="I37" s="200"/>
      <c r="J37" s="90"/>
      <c r="K37" s="153"/>
      <c r="L37" s="136"/>
      <c r="N37" s="337"/>
    </row>
    <row r="38" spans="1:14" ht="22.5" customHeight="1" x14ac:dyDescent="0.15">
      <c r="A38" s="372"/>
      <c r="B38" s="373"/>
      <c r="C38" s="9"/>
      <c r="D38" s="13"/>
      <c r="E38" s="90"/>
      <c r="F38" s="374"/>
      <c r="G38" s="374"/>
      <c r="H38" s="374"/>
      <c r="I38" s="200"/>
      <c r="J38" s="90"/>
      <c r="K38" s="153"/>
      <c r="L38" s="136"/>
      <c r="N38" s="337"/>
    </row>
    <row r="39" spans="1:14" ht="22.5" customHeight="1" x14ac:dyDescent="0.15">
      <c r="A39" s="372"/>
      <c r="B39" s="373"/>
      <c r="C39" s="9"/>
      <c r="D39" s="13"/>
      <c r="E39" s="90"/>
      <c r="F39" s="374"/>
      <c r="G39" s="374"/>
      <c r="H39" s="374"/>
      <c r="I39" s="200"/>
      <c r="J39" s="90"/>
      <c r="K39" s="153"/>
      <c r="L39" s="136"/>
      <c r="N39" s="337"/>
    </row>
    <row r="40" spans="1:14" ht="22.5" customHeight="1" x14ac:dyDescent="0.15">
      <c r="A40" s="372"/>
      <c r="B40" s="373"/>
      <c r="C40" s="10"/>
      <c r="D40" s="66"/>
      <c r="E40" s="90"/>
      <c r="F40" s="383"/>
      <c r="G40" s="383"/>
      <c r="H40" s="383"/>
      <c r="I40" s="200"/>
      <c r="J40" s="90"/>
      <c r="K40" s="153"/>
      <c r="L40" s="136"/>
      <c r="N40" s="337"/>
    </row>
    <row r="41" spans="1:14" ht="22.5" customHeight="1" x14ac:dyDescent="0.15">
      <c r="A41" s="372"/>
      <c r="B41" s="373"/>
      <c r="C41" s="9"/>
      <c r="D41" s="13"/>
      <c r="E41" s="90"/>
      <c r="F41" s="374"/>
      <c r="G41" s="374"/>
      <c r="H41" s="374"/>
      <c r="I41" s="200"/>
      <c r="J41" s="90"/>
      <c r="K41" s="153"/>
      <c r="L41" s="136"/>
      <c r="N41" s="337"/>
    </row>
    <row r="42" spans="1:14" ht="22.5" customHeight="1" x14ac:dyDescent="0.15">
      <c r="A42" s="360"/>
      <c r="B42" s="361"/>
      <c r="C42" s="11"/>
      <c r="D42" s="14"/>
      <c r="E42" s="90"/>
      <c r="F42" s="362"/>
      <c r="G42" s="362"/>
      <c r="H42" s="362"/>
      <c r="I42" s="198"/>
      <c r="J42" s="199"/>
      <c r="K42" s="153"/>
      <c r="L42" s="136"/>
    </row>
    <row r="43" spans="1:14" ht="22.5" customHeight="1" x14ac:dyDescent="0.15">
      <c r="A43" s="360"/>
      <c r="B43" s="361"/>
      <c r="C43" s="11"/>
      <c r="D43" s="14"/>
      <c r="E43" s="90"/>
      <c r="F43" s="362"/>
      <c r="G43" s="362"/>
      <c r="H43" s="362"/>
      <c r="I43" s="198"/>
      <c r="J43" s="199"/>
      <c r="K43" s="153"/>
      <c r="L43" s="136"/>
    </row>
    <row r="44" spans="1:14" ht="22.5" customHeight="1" x14ac:dyDescent="0.15">
      <c r="A44" s="360"/>
      <c r="B44" s="361"/>
      <c r="C44" s="11"/>
      <c r="D44" s="14"/>
      <c r="E44" s="90"/>
      <c r="F44" s="362"/>
      <c r="G44" s="362"/>
      <c r="H44" s="362"/>
      <c r="I44" s="198"/>
      <c r="J44" s="199"/>
      <c r="K44" s="153"/>
      <c r="L44" s="136"/>
    </row>
    <row r="45" spans="1:14" ht="22.5" customHeight="1" x14ac:dyDescent="0.15">
      <c r="A45" s="360"/>
      <c r="B45" s="361"/>
      <c r="C45" s="11"/>
      <c r="D45" s="14"/>
      <c r="E45" s="90"/>
      <c r="F45" s="362"/>
      <c r="G45" s="362"/>
      <c r="H45" s="362"/>
      <c r="I45" s="198"/>
      <c r="J45" s="199"/>
      <c r="K45" s="153"/>
      <c r="L45" s="136"/>
    </row>
    <row r="46" spans="1:14" ht="22.5" customHeight="1" x14ac:dyDescent="0.15">
      <c r="A46" s="360"/>
      <c r="B46" s="361"/>
      <c r="C46" s="11"/>
      <c r="D46" s="14"/>
      <c r="E46" s="90"/>
      <c r="F46" s="362"/>
      <c r="G46" s="362"/>
      <c r="H46" s="362"/>
      <c r="I46" s="198"/>
      <c r="J46" s="199"/>
      <c r="K46" s="153"/>
      <c r="L46" s="136"/>
    </row>
    <row r="47" spans="1:14" ht="22.5" customHeight="1" x14ac:dyDescent="0.15">
      <c r="A47" s="363"/>
      <c r="B47" s="364"/>
      <c r="C47" s="12"/>
      <c r="D47" s="15"/>
      <c r="E47" s="90"/>
      <c r="F47" s="365"/>
      <c r="G47" s="365"/>
      <c r="H47" s="365"/>
      <c r="I47" s="209"/>
      <c r="J47" s="202"/>
      <c r="K47" s="153"/>
      <c r="L47" s="136"/>
    </row>
    <row r="48" spans="1:14" ht="18.75" customHeight="1" x14ac:dyDescent="0.15">
      <c r="A48" s="366" t="s">
        <v>2</v>
      </c>
      <c r="B48" s="67" t="s">
        <v>41</v>
      </c>
      <c r="C48" s="17">
        <f>SUMIF(E33:E47,"寄　　附",C33:C47)</f>
        <v>0</v>
      </c>
      <c r="D48" s="95" t="s">
        <v>16</v>
      </c>
      <c r="E48" s="73"/>
      <c r="F48" s="344"/>
      <c r="G48" s="344"/>
      <c r="H48" s="344"/>
      <c r="I48" s="73"/>
      <c r="J48" s="73"/>
      <c r="K48" s="73"/>
      <c r="L48" s="74"/>
    </row>
    <row r="49" spans="1:14" ht="18.75" customHeight="1" x14ac:dyDescent="0.15">
      <c r="A49" s="366"/>
      <c r="B49" s="68" t="s">
        <v>42</v>
      </c>
      <c r="C49" s="17">
        <f>SUMIF(E33:E47,"その他の収入",C33:C47)</f>
        <v>0</v>
      </c>
      <c r="D49" s="96"/>
      <c r="E49" s="73"/>
      <c r="F49" s="344"/>
      <c r="G49" s="344"/>
      <c r="H49" s="344"/>
      <c r="I49" s="73"/>
      <c r="J49" s="73"/>
      <c r="K49" s="73"/>
      <c r="L49" s="74"/>
    </row>
    <row r="50" spans="1:14" ht="18.75" customHeight="1" thickBot="1" x14ac:dyDescent="0.2">
      <c r="A50" s="367"/>
      <c r="B50" s="7" t="s">
        <v>2</v>
      </c>
      <c r="C50" s="93">
        <f>SUM(C48:C49)</f>
        <v>0</v>
      </c>
      <c r="D50" s="97"/>
      <c r="E50" s="75"/>
      <c r="F50" s="345"/>
      <c r="G50" s="345"/>
      <c r="H50" s="345"/>
      <c r="I50" s="75"/>
      <c r="J50" s="75"/>
      <c r="K50" s="75"/>
      <c r="L50" s="76"/>
    </row>
    <row r="51" spans="1:14" ht="18.75" customHeight="1" thickTop="1" x14ac:dyDescent="0.15">
      <c r="A51" s="368" t="s">
        <v>29</v>
      </c>
      <c r="B51" s="69" t="s">
        <v>41</v>
      </c>
      <c r="C51" s="94">
        <f>C19</f>
        <v>0</v>
      </c>
      <c r="D51" s="162" t="s">
        <v>16</v>
      </c>
      <c r="E51" s="77"/>
      <c r="F51" s="370"/>
      <c r="G51" s="370"/>
      <c r="H51" s="370"/>
      <c r="I51" s="77"/>
      <c r="J51" s="77"/>
      <c r="K51" s="77"/>
      <c r="L51" s="78"/>
    </row>
    <row r="52" spans="1:14" ht="18.75" customHeight="1" x14ac:dyDescent="0.15">
      <c r="A52" s="341"/>
      <c r="B52" s="68" t="s">
        <v>42</v>
      </c>
      <c r="C52" s="17">
        <f>C20</f>
        <v>0</v>
      </c>
      <c r="D52" s="96"/>
      <c r="E52" s="73"/>
      <c r="F52" s="344"/>
      <c r="G52" s="344"/>
      <c r="H52" s="344"/>
      <c r="I52" s="73"/>
      <c r="J52" s="73"/>
      <c r="K52" s="73"/>
      <c r="L52" s="74"/>
    </row>
    <row r="53" spans="1:14" ht="18.75" customHeight="1" thickBot="1" x14ac:dyDescent="0.2">
      <c r="A53" s="369"/>
      <c r="B53" s="8" t="s">
        <v>2</v>
      </c>
      <c r="C53" s="20">
        <f>SUM(C51:C52)</f>
        <v>0</v>
      </c>
      <c r="D53" s="97"/>
      <c r="E53" s="79"/>
      <c r="F53" s="371"/>
      <c r="G53" s="371"/>
      <c r="H53" s="371"/>
      <c r="I53" s="79"/>
      <c r="J53" s="79"/>
      <c r="K53" s="79"/>
      <c r="L53" s="80"/>
    </row>
    <row r="54" spans="1:14" ht="18.75" customHeight="1" thickTop="1" x14ac:dyDescent="0.15">
      <c r="A54" s="340" t="s">
        <v>30</v>
      </c>
      <c r="B54" s="70" t="s">
        <v>41</v>
      </c>
      <c r="C54" s="21">
        <f>C48+C51</f>
        <v>0</v>
      </c>
      <c r="D54" s="95" t="s">
        <v>16</v>
      </c>
      <c r="E54" s="81"/>
      <c r="F54" s="343"/>
      <c r="G54" s="343"/>
      <c r="H54" s="343"/>
      <c r="I54" s="81"/>
      <c r="J54" s="81"/>
      <c r="K54" s="81"/>
      <c r="L54" s="82"/>
    </row>
    <row r="55" spans="1:14" ht="18.75" customHeight="1" x14ac:dyDescent="0.15">
      <c r="A55" s="341"/>
      <c r="B55" s="68" t="s">
        <v>42</v>
      </c>
      <c r="C55" s="17">
        <f>C49+C52</f>
        <v>0</v>
      </c>
      <c r="D55" s="15"/>
      <c r="E55" s="73"/>
      <c r="F55" s="344"/>
      <c r="G55" s="344"/>
      <c r="H55" s="344"/>
      <c r="I55" s="73"/>
      <c r="J55" s="73"/>
      <c r="K55" s="73"/>
      <c r="L55" s="74"/>
    </row>
    <row r="56" spans="1:14" ht="18.75" customHeight="1" thickBot="1" x14ac:dyDescent="0.2">
      <c r="A56" s="342"/>
      <c r="B56" s="71" t="s">
        <v>43</v>
      </c>
      <c r="C56" s="18">
        <f>SUM(C54:C55)</f>
        <v>0</v>
      </c>
      <c r="D56" s="16"/>
      <c r="E56" s="75"/>
      <c r="F56" s="345"/>
      <c r="G56" s="345"/>
      <c r="H56" s="345"/>
      <c r="I56" s="75"/>
      <c r="J56" s="75"/>
      <c r="K56" s="75"/>
      <c r="L56" s="76"/>
    </row>
    <row r="57" spans="1:14" ht="18.75" customHeight="1" x14ac:dyDescent="0.15">
      <c r="A57" s="346" t="s">
        <v>44</v>
      </c>
      <c r="B57" s="347"/>
      <c r="C57" s="350" t="s">
        <v>75</v>
      </c>
      <c r="D57" s="350"/>
      <c r="E57" s="352">
        <f>K57+K58</f>
        <v>0</v>
      </c>
      <c r="F57" s="353"/>
      <c r="G57" s="356" t="s">
        <v>16</v>
      </c>
      <c r="H57" s="358" t="s">
        <v>172</v>
      </c>
      <c r="I57" s="358"/>
      <c r="J57" s="358"/>
      <c r="K57" s="147"/>
      <c r="L57" s="203" t="s">
        <v>16</v>
      </c>
    </row>
    <row r="58" spans="1:14" ht="18.75" customHeight="1" thickBot="1" x14ac:dyDescent="0.2">
      <c r="A58" s="348"/>
      <c r="B58" s="349"/>
      <c r="C58" s="351"/>
      <c r="D58" s="351"/>
      <c r="E58" s="354"/>
      <c r="F58" s="355"/>
      <c r="G58" s="357"/>
      <c r="H58" s="359" t="s">
        <v>73</v>
      </c>
      <c r="I58" s="359"/>
      <c r="J58" s="359"/>
      <c r="K58" s="148"/>
      <c r="L58" s="204" t="s">
        <v>16</v>
      </c>
    </row>
    <row r="59" spans="1:14" ht="18" thickBot="1" x14ac:dyDescent="0.2">
      <c r="A59" s="92" t="s">
        <v>24</v>
      </c>
      <c r="B59" s="3" t="s">
        <v>36</v>
      </c>
      <c r="C59" s="4"/>
      <c r="D59" s="4"/>
      <c r="E59" s="4"/>
      <c r="F59" s="4"/>
      <c r="G59" s="4"/>
      <c r="H59" s="4"/>
      <c r="I59" s="4"/>
      <c r="J59" s="4"/>
      <c r="L59" s="185" t="s">
        <v>92</v>
      </c>
      <c r="N59" s="337" t="s">
        <v>88</v>
      </c>
    </row>
    <row r="60" spans="1:14" x14ac:dyDescent="0.15">
      <c r="A60" s="375" t="s">
        <v>61</v>
      </c>
      <c r="B60" s="376"/>
      <c r="C60" s="376" t="s">
        <v>37</v>
      </c>
      <c r="D60" s="376"/>
      <c r="E60" s="376" t="s">
        <v>62</v>
      </c>
      <c r="F60" s="376" t="s">
        <v>38</v>
      </c>
      <c r="G60" s="376"/>
      <c r="H60" s="376"/>
      <c r="I60" s="376"/>
      <c r="J60" s="376"/>
      <c r="K60" s="379" t="s">
        <v>74</v>
      </c>
      <c r="L60" s="381" t="s">
        <v>39</v>
      </c>
      <c r="N60" s="337"/>
    </row>
    <row r="61" spans="1:14" x14ac:dyDescent="0.15">
      <c r="A61" s="377"/>
      <c r="B61" s="378"/>
      <c r="C61" s="378"/>
      <c r="D61" s="378"/>
      <c r="E61" s="378"/>
      <c r="F61" s="380" t="s">
        <v>63</v>
      </c>
      <c r="G61" s="380"/>
      <c r="H61" s="380"/>
      <c r="I61" s="168" t="s">
        <v>1</v>
      </c>
      <c r="J61" s="167" t="s">
        <v>40</v>
      </c>
      <c r="K61" s="380"/>
      <c r="L61" s="382"/>
      <c r="N61" s="337"/>
    </row>
    <row r="62" spans="1:14" ht="22.5" customHeight="1" x14ac:dyDescent="0.15">
      <c r="A62" s="372"/>
      <c r="B62" s="373"/>
      <c r="C62" s="9"/>
      <c r="D62" s="95" t="s">
        <v>16</v>
      </c>
      <c r="E62" s="90"/>
      <c r="F62" s="374"/>
      <c r="G62" s="374"/>
      <c r="H62" s="374"/>
      <c r="I62" s="200"/>
      <c r="J62" s="90"/>
      <c r="K62" s="153"/>
      <c r="L62" s="136"/>
      <c r="N62" s="337"/>
    </row>
    <row r="63" spans="1:14" ht="22.5" customHeight="1" x14ac:dyDescent="0.15">
      <c r="A63" s="372"/>
      <c r="B63" s="373"/>
      <c r="C63" s="9"/>
      <c r="D63" s="13"/>
      <c r="E63" s="90"/>
      <c r="F63" s="374"/>
      <c r="G63" s="374"/>
      <c r="H63" s="374"/>
      <c r="I63" s="200"/>
      <c r="J63" s="90"/>
      <c r="K63" s="153"/>
      <c r="L63" s="136"/>
      <c r="N63" s="337"/>
    </row>
    <row r="64" spans="1:14" ht="22.5" customHeight="1" x14ac:dyDescent="0.15">
      <c r="A64" s="372"/>
      <c r="B64" s="373"/>
      <c r="C64" s="9"/>
      <c r="D64" s="13"/>
      <c r="E64" s="90"/>
      <c r="F64" s="374"/>
      <c r="G64" s="374"/>
      <c r="H64" s="374"/>
      <c r="I64" s="200"/>
      <c r="J64" s="90"/>
      <c r="K64" s="153"/>
      <c r="L64" s="136"/>
      <c r="N64" s="337"/>
    </row>
    <row r="65" spans="1:14" ht="22.5" customHeight="1" x14ac:dyDescent="0.15">
      <c r="A65" s="372"/>
      <c r="B65" s="373"/>
      <c r="C65" s="9"/>
      <c r="D65" s="13"/>
      <c r="E65" s="90"/>
      <c r="F65" s="374"/>
      <c r="G65" s="374"/>
      <c r="H65" s="374"/>
      <c r="I65" s="200"/>
      <c r="J65" s="90"/>
      <c r="K65" s="153"/>
      <c r="L65" s="136"/>
      <c r="N65" s="337"/>
    </row>
    <row r="66" spans="1:14" ht="22.5" customHeight="1" x14ac:dyDescent="0.15">
      <c r="A66" s="372"/>
      <c r="B66" s="373"/>
      <c r="C66" s="9"/>
      <c r="D66" s="13"/>
      <c r="E66" s="90"/>
      <c r="F66" s="374"/>
      <c r="G66" s="374"/>
      <c r="H66" s="374"/>
      <c r="I66" s="200"/>
      <c r="J66" s="90"/>
      <c r="K66" s="153"/>
      <c r="L66" s="136"/>
      <c r="N66" s="337"/>
    </row>
    <row r="67" spans="1:14" ht="22.5" customHeight="1" x14ac:dyDescent="0.15">
      <c r="A67" s="372"/>
      <c r="B67" s="373"/>
      <c r="C67" s="9"/>
      <c r="D67" s="13"/>
      <c r="E67" s="90"/>
      <c r="F67" s="374"/>
      <c r="G67" s="374"/>
      <c r="H67" s="374"/>
      <c r="I67" s="200"/>
      <c r="J67" s="90"/>
      <c r="K67" s="153"/>
      <c r="L67" s="136"/>
      <c r="N67" s="337"/>
    </row>
    <row r="68" spans="1:14" ht="22.5" customHeight="1" x14ac:dyDescent="0.15">
      <c r="A68" s="372"/>
      <c r="B68" s="373"/>
      <c r="C68" s="9"/>
      <c r="D68" s="13"/>
      <c r="E68" s="90"/>
      <c r="F68" s="374"/>
      <c r="G68" s="374"/>
      <c r="H68" s="374"/>
      <c r="I68" s="200"/>
      <c r="J68" s="90"/>
      <c r="K68" s="153"/>
      <c r="L68" s="136"/>
      <c r="N68" s="337"/>
    </row>
    <row r="69" spans="1:14" ht="22.5" customHeight="1" x14ac:dyDescent="0.15">
      <c r="A69" s="372"/>
      <c r="B69" s="373"/>
      <c r="C69" s="10"/>
      <c r="D69" s="66"/>
      <c r="E69" s="90"/>
      <c r="F69" s="383"/>
      <c r="G69" s="383"/>
      <c r="H69" s="383"/>
      <c r="I69" s="200"/>
      <c r="J69" s="90"/>
      <c r="K69" s="153"/>
      <c r="L69" s="136"/>
      <c r="N69" s="337"/>
    </row>
    <row r="70" spans="1:14" ht="22.5" customHeight="1" x14ac:dyDescent="0.15">
      <c r="A70" s="372"/>
      <c r="B70" s="373"/>
      <c r="C70" s="9"/>
      <c r="D70" s="13"/>
      <c r="E70" s="90"/>
      <c r="F70" s="374"/>
      <c r="G70" s="374"/>
      <c r="H70" s="374"/>
      <c r="I70" s="200"/>
      <c r="J70" s="90"/>
      <c r="K70" s="153"/>
      <c r="L70" s="136"/>
      <c r="N70" s="337"/>
    </row>
    <row r="71" spans="1:14" ht="22.5" customHeight="1" x14ac:dyDescent="0.15">
      <c r="A71" s="360"/>
      <c r="B71" s="361"/>
      <c r="C71" s="11"/>
      <c r="D71" s="14"/>
      <c r="E71" s="90"/>
      <c r="F71" s="362"/>
      <c r="G71" s="362"/>
      <c r="H71" s="362"/>
      <c r="I71" s="198"/>
      <c r="J71" s="199"/>
      <c r="K71" s="153"/>
      <c r="L71" s="136"/>
    </row>
    <row r="72" spans="1:14" ht="22.5" customHeight="1" x14ac:dyDescent="0.15">
      <c r="A72" s="360"/>
      <c r="B72" s="361"/>
      <c r="C72" s="11"/>
      <c r="D72" s="14"/>
      <c r="E72" s="90"/>
      <c r="F72" s="362"/>
      <c r="G72" s="362"/>
      <c r="H72" s="362"/>
      <c r="I72" s="198"/>
      <c r="J72" s="199"/>
      <c r="K72" s="153"/>
      <c r="L72" s="136"/>
    </row>
    <row r="73" spans="1:14" ht="22.5" customHeight="1" x14ac:dyDescent="0.15">
      <c r="A73" s="360"/>
      <c r="B73" s="361"/>
      <c r="C73" s="11"/>
      <c r="D73" s="14"/>
      <c r="E73" s="90"/>
      <c r="F73" s="362"/>
      <c r="G73" s="362"/>
      <c r="H73" s="362"/>
      <c r="I73" s="198"/>
      <c r="J73" s="199"/>
      <c r="K73" s="153"/>
      <c r="L73" s="136"/>
    </row>
    <row r="74" spans="1:14" ht="22.5" customHeight="1" x14ac:dyDescent="0.15">
      <c r="A74" s="360"/>
      <c r="B74" s="361"/>
      <c r="C74" s="11"/>
      <c r="D74" s="14"/>
      <c r="E74" s="90"/>
      <c r="F74" s="362"/>
      <c r="G74" s="362"/>
      <c r="H74" s="362"/>
      <c r="I74" s="198"/>
      <c r="J74" s="199"/>
      <c r="K74" s="153"/>
      <c r="L74" s="136"/>
    </row>
    <row r="75" spans="1:14" ht="22.5" customHeight="1" x14ac:dyDescent="0.15">
      <c r="A75" s="360"/>
      <c r="B75" s="361"/>
      <c r="C75" s="11"/>
      <c r="D75" s="14"/>
      <c r="E75" s="90"/>
      <c r="F75" s="362"/>
      <c r="G75" s="362"/>
      <c r="H75" s="362"/>
      <c r="I75" s="198"/>
      <c r="J75" s="199"/>
      <c r="K75" s="153"/>
      <c r="L75" s="136"/>
    </row>
    <row r="76" spans="1:14" ht="22.5" customHeight="1" x14ac:dyDescent="0.15">
      <c r="A76" s="363"/>
      <c r="B76" s="364"/>
      <c r="C76" s="12"/>
      <c r="D76" s="15"/>
      <c r="E76" s="90"/>
      <c r="F76" s="365"/>
      <c r="G76" s="365"/>
      <c r="H76" s="365"/>
      <c r="I76" s="209"/>
      <c r="J76" s="202"/>
      <c r="K76" s="153"/>
      <c r="L76" s="136"/>
    </row>
    <row r="77" spans="1:14" ht="18.75" customHeight="1" x14ac:dyDescent="0.15">
      <c r="A77" s="366" t="s">
        <v>2</v>
      </c>
      <c r="B77" s="67" t="s">
        <v>41</v>
      </c>
      <c r="C77" s="17">
        <f>SUMIF(E62:E76,"寄　　附",C62:C76)</f>
        <v>0</v>
      </c>
      <c r="D77" s="95" t="s">
        <v>16</v>
      </c>
      <c r="E77" s="73"/>
      <c r="F77" s="344"/>
      <c r="G77" s="344"/>
      <c r="H77" s="344"/>
      <c r="I77" s="73"/>
      <c r="J77" s="73"/>
      <c r="K77" s="73"/>
      <c r="L77" s="74"/>
    </row>
    <row r="78" spans="1:14" ht="18.75" customHeight="1" x14ac:dyDescent="0.15">
      <c r="A78" s="366"/>
      <c r="B78" s="68" t="s">
        <v>42</v>
      </c>
      <c r="C78" s="17">
        <f>SUMIF(E62:E76,"その他の収入",C62:C76)</f>
        <v>0</v>
      </c>
      <c r="D78" s="96"/>
      <c r="E78" s="73"/>
      <c r="F78" s="344"/>
      <c r="G78" s="344"/>
      <c r="H78" s="344"/>
      <c r="I78" s="73"/>
      <c r="J78" s="73"/>
      <c r="K78" s="73"/>
      <c r="L78" s="74"/>
    </row>
    <row r="79" spans="1:14" ht="18.75" customHeight="1" thickBot="1" x14ac:dyDescent="0.2">
      <c r="A79" s="367"/>
      <c r="B79" s="7" t="s">
        <v>2</v>
      </c>
      <c r="C79" s="93">
        <f>SUM(C77:C78)</f>
        <v>0</v>
      </c>
      <c r="D79" s="97"/>
      <c r="E79" s="75"/>
      <c r="F79" s="345"/>
      <c r="G79" s="345"/>
      <c r="H79" s="345"/>
      <c r="I79" s="75"/>
      <c r="J79" s="75"/>
      <c r="K79" s="75"/>
      <c r="L79" s="76"/>
    </row>
    <row r="80" spans="1:14" ht="18.75" customHeight="1" thickTop="1" x14ac:dyDescent="0.15">
      <c r="A80" s="368" t="s">
        <v>29</v>
      </c>
      <c r="B80" s="69" t="s">
        <v>41</v>
      </c>
      <c r="C80" s="94">
        <f>C54</f>
        <v>0</v>
      </c>
      <c r="D80" s="162" t="s">
        <v>16</v>
      </c>
      <c r="E80" s="77"/>
      <c r="F80" s="370"/>
      <c r="G80" s="370"/>
      <c r="H80" s="370"/>
      <c r="I80" s="77"/>
      <c r="J80" s="77"/>
      <c r="K80" s="77"/>
      <c r="L80" s="78"/>
    </row>
    <row r="81" spans="1:14" ht="18.75" customHeight="1" x14ac:dyDescent="0.15">
      <c r="A81" s="341"/>
      <c r="B81" s="68" t="s">
        <v>42</v>
      </c>
      <c r="C81" s="17">
        <f>C55</f>
        <v>0</v>
      </c>
      <c r="D81" s="96"/>
      <c r="E81" s="73"/>
      <c r="F81" s="344"/>
      <c r="G81" s="344"/>
      <c r="H81" s="344"/>
      <c r="I81" s="73"/>
      <c r="J81" s="73"/>
      <c r="K81" s="73"/>
      <c r="L81" s="74"/>
    </row>
    <row r="82" spans="1:14" ht="18.75" customHeight="1" thickBot="1" x14ac:dyDescent="0.2">
      <c r="A82" s="369"/>
      <c r="B82" s="8" t="s">
        <v>2</v>
      </c>
      <c r="C82" s="20">
        <f>SUM(C80:C81)</f>
        <v>0</v>
      </c>
      <c r="D82" s="97"/>
      <c r="E82" s="79"/>
      <c r="F82" s="371"/>
      <c r="G82" s="371"/>
      <c r="H82" s="371"/>
      <c r="I82" s="79"/>
      <c r="J82" s="79"/>
      <c r="K82" s="79"/>
      <c r="L82" s="80"/>
    </row>
    <row r="83" spans="1:14" ht="18.75" customHeight="1" thickTop="1" x14ac:dyDescent="0.15">
      <c r="A83" s="340" t="s">
        <v>30</v>
      </c>
      <c r="B83" s="70" t="s">
        <v>41</v>
      </c>
      <c r="C83" s="21">
        <f>C77+C80</f>
        <v>0</v>
      </c>
      <c r="D83" s="95" t="s">
        <v>16</v>
      </c>
      <c r="E83" s="81"/>
      <c r="F83" s="343"/>
      <c r="G83" s="343"/>
      <c r="H83" s="343"/>
      <c r="I83" s="81"/>
      <c r="J83" s="81"/>
      <c r="K83" s="81"/>
      <c r="L83" s="82"/>
    </row>
    <row r="84" spans="1:14" ht="18.75" customHeight="1" x14ac:dyDescent="0.15">
      <c r="A84" s="341"/>
      <c r="B84" s="68" t="s">
        <v>42</v>
      </c>
      <c r="C84" s="17">
        <f>C78+C81</f>
        <v>0</v>
      </c>
      <c r="D84" s="15"/>
      <c r="E84" s="73"/>
      <c r="F84" s="344"/>
      <c r="G84" s="344"/>
      <c r="H84" s="344"/>
      <c r="I84" s="73"/>
      <c r="J84" s="73"/>
      <c r="K84" s="73"/>
      <c r="L84" s="74"/>
    </row>
    <row r="85" spans="1:14" ht="18.75" customHeight="1" thickBot="1" x14ac:dyDescent="0.2">
      <c r="A85" s="342"/>
      <c r="B85" s="71" t="s">
        <v>43</v>
      </c>
      <c r="C85" s="18">
        <f>SUM(C83:C84)</f>
        <v>0</v>
      </c>
      <c r="D85" s="16"/>
      <c r="E85" s="75"/>
      <c r="F85" s="345"/>
      <c r="G85" s="345"/>
      <c r="H85" s="345"/>
      <c r="I85" s="75"/>
      <c r="J85" s="75"/>
      <c r="K85" s="75"/>
      <c r="L85" s="76"/>
    </row>
    <row r="86" spans="1:14" ht="18.75" customHeight="1" x14ac:dyDescent="0.15">
      <c r="A86" s="346" t="s">
        <v>44</v>
      </c>
      <c r="B86" s="347"/>
      <c r="C86" s="350" t="s">
        <v>75</v>
      </c>
      <c r="D86" s="350"/>
      <c r="E86" s="352">
        <f>K86+K87</f>
        <v>0</v>
      </c>
      <c r="F86" s="353"/>
      <c r="G86" s="356" t="s">
        <v>16</v>
      </c>
      <c r="H86" s="358" t="s">
        <v>172</v>
      </c>
      <c r="I86" s="358"/>
      <c r="J86" s="358"/>
      <c r="K86" s="147"/>
      <c r="L86" s="203" t="s">
        <v>16</v>
      </c>
    </row>
    <row r="87" spans="1:14" ht="18.75" customHeight="1" thickBot="1" x14ac:dyDescent="0.2">
      <c r="A87" s="348"/>
      <c r="B87" s="349"/>
      <c r="C87" s="351"/>
      <c r="D87" s="351"/>
      <c r="E87" s="354"/>
      <c r="F87" s="355"/>
      <c r="G87" s="357"/>
      <c r="H87" s="359" t="s">
        <v>73</v>
      </c>
      <c r="I87" s="359"/>
      <c r="J87" s="359"/>
      <c r="K87" s="148"/>
      <c r="L87" s="204" t="s">
        <v>16</v>
      </c>
    </row>
    <row r="88" spans="1:14" ht="18" thickBot="1" x14ac:dyDescent="0.2">
      <c r="A88" s="92" t="s">
        <v>24</v>
      </c>
      <c r="B88" s="3" t="s">
        <v>36</v>
      </c>
      <c r="C88" s="4"/>
      <c r="D88" s="4"/>
      <c r="E88" s="4"/>
      <c r="F88" s="4"/>
      <c r="G88" s="4"/>
      <c r="H88" s="4"/>
      <c r="I88" s="4"/>
      <c r="J88" s="4"/>
      <c r="L88" s="185" t="s">
        <v>91</v>
      </c>
      <c r="N88" s="337" t="s">
        <v>89</v>
      </c>
    </row>
    <row r="89" spans="1:14" ht="15" customHeight="1" x14ac:dyDescent="0.15">
      <c r="A89" s="375" t="s">
        <v>61</v>
      </c>
      <c r="B89" s="376"/>
      <c r="C89" s="376" t="s">
        <v>37</v>
      </c>
      <c r="D89" s="376"/>
      <c r="E89" s="376" t="s">
        <v>62</v>
      </c>
      <c r="F89" s="376" t="s">
        <v>38</v>
      </c>
      <c r="G89" s="376"/>
      <c r="H89" s="376"/>
      <c r="I89" s="376"/>
      <c r="J89" s="376"/>
      <c r="K89" s="379" t="s">
        <v>74</v>
      </c>
      <c r="L89" s="381" t="s">
        <v>39</v>
      </c>
      <c r="N89" s="337"/>
    </row>
    <row r="90" spans="1:14" ht="15" customHeight="1" x14ac:dyDescent="0.15">
      <c r="A90" s="377"/>
      <c r="B90" s="378"/>
      <c r="C90" s="378"/>
      <c r="D90" s="378"/>
      <c r="E90" s="378"/>
      <c r="F90" s="380" t="s">
        <v>63</v>
      </c>
      <c r="G90" s="380"/>
      <c r="H90" s="380"/>
      <c r="I90" s="170" t="s">
        <v>1</v>
      </c>
      <c r="J90" s="169" t="s">
        <v>40</v>
      </c>
      <c r="K90" s="380"/>
      <c r="L90" s="382"/>
      <c r="N90" s="337"/>
    </row>
    <row r="91" spans="1:14" ht="22.5" customHeight="1" x14ac:dyDescent="0.15">
      <c r="A91" s="372"/>
      <c r="B91" s="373"/>
      <c r="C91" s="9"/>
      <c r="D91" s="95" t="s">
        <v>16</v>
      </c>
      <c r="E91" s="90"/>
      <c r="F91" s="374"/>
      <c r="G91" s="374"/>
      <c r="H91" s="374"/>
      <c r="I91" s="200"/>
      <c r="J91" s="90"/>
      <c r="K91" s="153"/>
      <c r="L91" s="136"/>
      <c r="N91" s="337"/>
    </row>
    <row r="92" spans="1:14" ht="22.5" customHeight="1" x14ac:dyDescent="0.15">
      <c r="A92" s="372"/>
      <c r="B92" s="373"/>
      <c r="C92" s="9"/>
      <c r="D92" s="13"/>
      <c r="E92" s="90"/>
      <c r="F92" s="374"/>
      <c r="G92" s="374"/>
      <c r="H92" s="374"/>
      <c r="I92" s="200"/>
      <c r="J92" s="90"/>
      <c r="K92" s="153"/>
      <c r="L92" s="136"/>
      <c r="N92" s="337"/>
    </row>
    <row r="93" spans="1:14" ht="22.5" customHeight="1" x14ac:dyDescent="0.15">
      <c r="A93" s="372"/>
      <c r="B93" s="373"/>
      <c r="C93" s="9"/>
      <c r="D93" s="13"/>
      <c r="E93" s="90"/>
      <c r="F93" s="374"/>
      <c r="G93" s="374"/>
      <c r="H93" s="374"/>
      <c r="I93" s="200"/>
      <c r="J93" s="90"/>
      <c r="K93" s="153"/>
      <c r="L93" s="136"/>
      <c r="N93" s="337"/>
    </row>
    <row r="94" spans="1:14" ht="22.5" customHeight="1" x14ac:dyDescent="0.15">
      <c r="A94" s="372"/>
      <c r="B94" s="373"/>
      <c r="C94" s="9"/>
      <c r="D94" s="13"/>
      <c r="E94" s="90"/>
      <c r="F94" s="374"/>
      <c r="G94" s="374"/>
      <c r="H94" s="374"/>
      <c r="I94" s="200"/>
      <c r="J94" s="90"/>
      <c r="K94" s="153"/>
      <c r="L94" s="136"/>
      <c r="N94" s="337"/>
    </row>
    <row r="95" spans="1:14" ht="22.5" customHeight="1" x14ac:dyDescent="0.15">
      <c r="A95" s="372"/>
      <c r="B95" s="373"/>
      <c r="C95" s="9"/>
      <c r="D95" s="13"/>
      <c r="E95" s="90"/>
      <c r="F95" s="374"/>
      <c r="G95" s="374"/>
      <c r="H95" s="374"/>
      <c r="I95" s="200"/>
      <c r="J95" s="90"/>
      <c r="K95" s="153"/>
      <c r="L95" s="136"/>
      <c r="N95" s="337"/>
    </row>
    <row r="96" spans="1:14" ht="22.5" customHeight="1" x14ac:dyDescent="0.15">
      <c r="A96" s="372"/>
      <c r="B96" s="373"/>
      <c r="C96" s="9"/>
      <c r="D96" s="13"/>
      <c r="E96" s="90"/>
      <c r="F96" s="374"/>
      <c r="G96" s="374"/>
      <c r="H96" s="374"/>
      <c r="I96" s="200"/>
      <c r="J96" s="90"/>
      <c r="K96" s="153"/>
      <c r="L96" s="136"/>
      <c r="N96" s="337"/>
    </row>
    <row r="97" spans="1:14" ht="22.5" customHeight="1" x14ac:dyDescent="0.15">
      <c r="A97" s="372"/>
      <c r="B97" s="373"/>
      <c r="C97" s="9"/>
      <c r="D97" s="13"/>
      <c r="E97" s="90"/>
      <c r="F97" s="374"/>
      <c r="G97" s="374"/>
      <c r="H97" s="374"/>
      <c r="I97" s="200"/>
      <c r="J97" s="90"/>
      <c r="K97" s="153"/>
      <c r="L97" s="136"/>
      <c r="N97" s="337"/>
    </row>
    <row r="98" spans="1:14" ht="22.5" customHeight="1" x14ac:dyDescent="0.15">
      <c r="A98" s="372"/>
      <c r="B98" s="373"/>
      <c r="C98" s="10"/>
      <c r="D98" s="66"/>
      <c r="E98" s="90"/>
      <c r="F98" s="383"/>
      <c r="G98" s="383"/>
      <c r="H98" s="383"/>
      <c r="I98" s="200"/>
      <c r="J98" s="90"/>
      <c r="K98" s="153"/>
      <c r="L98" s="136"/>
      <c r="N98" s="337"/>
    </row>
    <row r="99" spans="1:14" ht="22.5" customHeight="1" x14ac:dyDescent="0.15">
      <c r="A99" s="372"/>
      <c r="B99" s="373"/>
      <c r="C99" s="9"/>
      <c r="D99" s="13"/>
      <c r="E99" s="90"/>
      <c r="F99" s="374"/>
      <c r="G99" s="374"/>
      <c r="H99" s="374"/>
      <c r="I99" s="200"/>
      <c r="J99" s="90"/>
      <c r="K99" s="153"/>
      <c r="L99" s="136"/>
      <c r="N99" s="337"/>
    </row>
    <row r="100" spans="1:14" ht="22.5" customHeight="1" x14ac:dyDescent="0.15">
      <c r="A100" s="360"/>
      <c r="B100" s="361"/>
      <c r="C100" s="11"/>
      <c r="D100" s="14"/>
      <c r="E100" s="90"/>
      <c r="F100" s="362"/>
      <c r="G100" s="362"/>
      <c r="H100" s="362"/>
      <c r="I100" s="198"/>
      <c r="J100" s="199"/>
      <c r="K100" s="153"/>
      <c r="L100" s="136"/>
    </row>
    <row r="101" spans="1:14" ht="22.5" customHeight="1" x14ac:dyDescent="0.15">
      <c r="A101" s="360"/>
      <c r="B101" s="361"/>
      <c r="C101" s="11"/>
      <c r="D101" s="14"/>
      <c r="E101" s="90"/>
      <c r="F101" s="362"/>
      <c r="G101" s="362"/>
      <c r="H101" s="362"/>
      <c r="I101" s="198"/>
      <c r="J101" s="199"/>
      <c r="K101" s="153"/>
      <c r="L101" s="136"/>
    </row>
    <row r="102" spans="1:14" ht="22.5" customHeight="1" x14ac:dyDescent="0.15">
      <c r="A102" s="360"/>
      <c r="B102" s="361"/>
      <c r="C102" s="11"/>
      <c r="D102" s="14"/>
      <c r="E102" s="90"/>
      <c r="F102" s="362"/>
      <c r="G102" s="362"/>
      <c r="H102" s="362"/>
      <c r="I102" s="198"/>
      <c r="J102" s="199"/>
      <c r="K102" s="153"/>
      <c r="L102" s="136"/>
    </row>
    <row r="103" spans="1:14" ht="22.5" customHeight="1" x14ac:dyDescent="0.15">
      <c r="A103" s="360"/>
      <c r="B103" s="361"/>
      <c r="C103" s="11"/>
      <c r="D103" s="14"/>
      <c r="E103" s="90"/>
      <c r="F103" s="362"/>
      <c r="G103" s="362"/>
      <c r="H103" s="362"/>
      <c r="I103" s="198"/>
      <c r="J103" s="199"/>
      <c r="K103" s="153"/>
      <c r="L103" s="136"/>
    </row>
    <row r="104" spans="1:14" ht="22.5" customHeight="1" x14ac:dyDescent="0.15">
      <c r="A104" s="360"/>
      <c r="B104" s="361"/>
      <c r="C104" s="11"/>
      <c r="D104" s="14"/>
      <c r="E104" s="90"/>
      <c r="F104" s="362"/>
      <c r="G104" s="362"/>
      <c r="H104" s="362"/>
      <c r="I104" s="198"/>
      <c r="J104" s="199"/>
      <c r="K104" s="153"/>
      <c r="L104" s="136"/>
    </row>
    <row r="105" spans="1:14" ht="22.5" customHeight="1" x14ac:dyDescent="0.15">
      <c r="A105" s="363"/>
      <c r="B105" s="364"/>
      <c r="C105" s="12"/>
      <c r="D105" s="15"/>
      <c r="E105" s="90"/>
      <c r="F105" s="365"/>
      <c r="G105" s="365"/>
      <c r="H105" s="365"/>
      <c r="I105" s="209"/>
      <c r="J105" s="202"/>
      <c r="K105" s="153"/>
      <c r="L105" s="136"/>
    </row>
    <row r="106" spans="1:14" ht="18.75" customHeight="1" x14ac:dyDescent="0.15">
      <c r="A106" s="366" t="s">
        <v>2</v>
      </c>
      <c r="B106" s="67" t="s">
        <v>41</v>
      </c>
      <c r="C106" s="17">
        <f>SUMIF(E91:E105,"寄　　附",C91:C105)</f>
        <v>0</v>
      </c>
      <c r="D106" s="95" t="s">
        <v>16</v>
      </c>
      <c r="E106" s="73"/>
      <c r="F106" s="344"/>
      <c r="G106" s="344"/>
      <c r="H106" s="344"/>
      <c r="I106" s="73"/>
      <c r="J106" s="73"/>
      <c r="K106" s="73"/>
      <c r="L106" s="74"/>
    </row>
    <row r="107" spans="1:14" ht="18.75" customHeight="1" x14ac:dyDescent="0.15">
      <c r="A107" s="366"/>
      <c r="B107" s="68" t="s">
        <v>42</v>
      </c>
      <c r="C107" s="17">
        <f>SUMIF(E91:E105,"その他の収入",C91:C105)</f>
        <v>0</v>
      </c>
      <c r="D107" s="96"/>
      <c r="E107" s="73"/>
      <c r="F107" s="344"/>
      <c r="G107" s="344"/>
      <c r="H107" s="344"/>
      <c r="I107" s="73"/>
      <c r="J107" s="73"/>
      <c r="K107" s="73"/>
      <c r="L107" s="74"/>
    </row>
    <row r="108" spans="1:14" ht="18.75" customHeight="1" thickBot="1" x14ac:dyDescent="0.2">
      <c r="A108" s="367"/>
      <c r="B108" s="7" t="s">
        <v>2</v>
      </c>
      <c r="C108" s="93">
        <f>SUM(C106:C107)</f>
        <v>0</v>
      </c>
      <c r="D108" s="97"/>
      <c r="E108" s="75"/>
      <c r="F108" s="345"/>
      <c r="G108" s="345"/>
      <c r="H108" s="345"/>
      <c r="I108" s="75"/>
      <c r="J108" s="75"/>
      <c r="K108" s="75"/>
      <c r="L108" s="76"/>
    </row>
    <row r="109" spans="1:14" ht="18.75" customHeight="1" thickTop="1" x14ac:dyDescent="0.15">
      <c r="A109" s="368" t="s">
        <v>29</v>
      </c>
      <c r="B109" s="69" t="s">
        <v>41</v>
      </c>
      <c r="C109" s="94">
        <f>C83</f>
        <v>0</v>
      </c>
      <c r="D109" s="162" t="s">
        <v>16</v>
      </c>
      <c r="E109" s="77"/>
      <c r="F109" s="370"/>
      <c r="G109" s="370"/>
      <c r="H109" s="370"/>
      <c r="I109" s="77"/>
      <c r="J109" s="77"/>
      <c r="K109" s="77"/>
      <c r="L109" s="78"/>
    </row>
    <row r="110" spans="1:14" ht="18.75" customHeight="1" x14ac:dyDescent="0.15">
      <c r="A110" s="341"/>
      <c r="B110" s="68" t="s">
        <v>42</v>
      </c>
      <c r="C110" s="17">
        <f>C84</f>
        <v>0</v>
      </c>
      <c r="D110" s="96"/>
      <c r="E110" s="73"/>
      <c r="F110" s="344"/>
      <c r="G110" s="344"/>
      <c r="H110" s="344"/>
      <c r="I110" s="73"/>
      <c r="J110" s="73"/>
      <c r="K110" s="73"/>
      <c r="L110" s="74"/>
    </row>
    <row r="111" spans="1:14" ht="18.75" customHeight="1" thickBot="1" x14ac:dyDescent="0.2">
      <c r="A111" s="369"/>
      <c r="B111" s="8" t="s">
        <v>2</v>
      </c>
      <c r="C111" s="20">
        <f>SUM(C109:C110)</f>
        <v>0</v>
      </c>
      <c r="D111" s="97"/>
      <c r="E111" s="79"/>
      <c r="F111" s="371"/>
      <c r="G111" s="371"/>
      <c r="H111" s="371"/>
      <c r="I111" s="79"/>
      <c r="J111" s="79"/>
      <c r="K111" s="79"/>
      <c r="L111" s="80"/>
    </row>
    <row r="112" spans="1:14" ht="18.75" customHeight="1" thickTop="1" x14ac:dyDescent="0.15">
      <c r="A112" s="340" t="s">
        <v>30</v>
      </c>
      <c r="B112" s="70" t="s">
        <v>41</v>
      </c>
      <c r="C112" s="21">
        <f>C106+C109</f>
        <v>0</v>
      </c>
      <c r="D112" s="95" t="s">
        <v>16</v>
      </c>
      <c r="E112" s="81"/>
      <c r="F112" s="343"/>
      <c r="G112" s="343"/>
      <c r="H112" s="343"/>
      <c r="I112" s="81"/>
      <c r="J112" s="81"/>
      <c r="K112" s="81"/>
      <c r="L112" s="82"/>
    </row>
    <row r="113" spans="1:12" ht="18.75" customHeight="1" x14ac:dyDescent="0.15">
      <c r="A113" s="341"/>
      <c r="B113" s="68" t="s">
        <v>42</v>
      </c>
      <c r="C113" s="17">
        <f>C107+C110</f>
        <v>0</v>
      </c>
      <c r="D113" s="15"/>
      <c r="E113" s="73"/>
      <c r="F113" s="344"/>
      <c r="G113" s="344"/>
      <c r="H113" s="344"/>
      <c r="I113" s="73"/>
      <c r="J113" s="73"/>
      <c r="K113" s="73"/>
      <c r="L113" s="74"/>
    </row>
    <row r="114" spans="1:12" ht="18.75" customHeight="1" thickBot="1" x14ac:dyDescent="0.2">
      <c r="A114" s="342"/>
      <c r="B114" s="71" t="s">
        <v>43</v>
      </c>
      <c r="C114" s="18">
        <f>SUM(C112:C113)</f>
        <v>0</v>
      </c>
      <c r="D114" s="16"/>
      <c r="E114" s="75"/>
      <c r="F114" s="345"/>
      <c r="G114" s="345"/>
      <c r="H114" s="345"/>
      <c r="I114" s="75"/>
      <c r="J114" s="75"/>
      <c r="K114" s="75"/>
      <c r="L114" s="76"/>
    </row>
    <row r="115" spans="1:12" ht="18.75" customHeight="1" x14ac:dyDescent="0.15">
      <c r="A115" s="346" t="s">
        <v>44</v>
      </c>
      <c r="B115" s="347"/>
      <c r="C115" s="350" t="s">
        <v>75</v>
      </c>
      <c r="D115" s="350"/>
      <c r="E115" s="352">
        <f>K115+K116</f>
        <v>0</v>
      </c>
      <c r="F115" s="353"/>
      <c r="G115" s="356" t="s">
        <v>16</v>
      </c>
      <c r="H115" s="358" t="s">
        <v>172</v>
      </c>
      <c r="I115" s="358"/>
      <c r="J115" s="358"/>
      <c r="K115" s="147"/>
      <c r="L115" s="203" t="s">
        <v>16</v>
      </c>
    </row>
    <row r="116" spans="1:12" ht="18.75" customHeight="1" thickBot="1" x14ac:dyDescent="0.2">
      <c r="A116" s="348"/>
      <c r="B116" s="349"/>
      <c r="C116" s="351"/>
      <c r="D116" s="351"/>
      <c r="E116" s="354"/>
      <c r="F116" s="355"/>
      <c r="G116" s="357"/>
      <c r="H116" s="359" t="s">
        <v>73</v>
      </c>
      <c r="I116" s="359"/>
      <c r="J116" s="359"/>
      <c r="K116" s="148"/>
      <c r="L116" s="204" t="s">
        <v>16</v>
      </c>
    </row>
  </sheetData>
  <mergeCells count="224">
    <mergeCell ref="A83:A85"/>
    <mergeCell ref="F83:H83"/>
    <mergeCell ref="F84:H84"/>
    <mergeCell ref="F85:H85"/>
    <mergeCell ref="A86:B87"/>
    <mergeCell ref="C86:D87"/>
    <mergeCell ref="E86:F87"/>
    <mergeCell ref="G86:G87"/>
    <mergeCell ref="H86:J86"/>
    <mergeCell ref="H87:J87"/>
    <mergeCell ref="A76:B76"/>
    <mergeCell ref="F76:H76"/>
    <mergeCell ref="A77:A79"/>
    <mergeCell ref="F77:H77"/>
    <mergeCell ref="F78:H78"/>
    <mergeCell ref="F79:H79"/>
    <mergeCell ref="A80:A82"/>
    <mergeCell ref="F80:H80"/>
    <mergeCell ref="F81:H81"/>
    <mergeCell ref="F82:H82"/>
    <mergeCell ref="A71:B71"/>
    <mergeCell ref="F71:H71"/>
    <mergeCell ref="A72:B72"/>
    <mergeCell ref="F72:H72"/>
    <mergeCell ref="A73:B73"/>
    <mergeCell ref="F73:H73"/>
    <mergeCell ref="A74:B74"/>
    <mergeCell ref="F74:H74"/>
    <mergeCell ref="A75:B75"/>
    <mergeCell ref="F75:H75"/>
    <mergeCell ref="F66:H66"/>
    <mergeCell ref="A67:B67"/>
    <mergeCell ref="F67:H67"/>
    <mergeCell ref="A68:B68"/>
    <mergeCell ref="F68:H68"/>
    <mergeCell ref="A69:B69"/>
    <mergeCell ref="F69:H69"/>
    <mergeCell ref="A70:B70"/>
    <mergeCell ref="F70:H70"/>
    <mergeCell ref="F19:H19"/>
    <mergeCell ref="F20:H20"/>
    <mergeCell ref="F21:H21"/>
    <mergeCell ref="A12:B12"/>
    <mergeCell ref="F12:H12"/>
    <mergeCell ref="A13:B13"/>
    <mergeCell ref="N30:N41"/>
    <mergeCell ref="N59:N70"/>
    <mergeCell ref="A60:B61"/>
    <mergeCell ref="C60:D61"/>
    <mergeCell ref="E60:E61"/>
    <mergeCell ref="F60:J60"/>
    <mergeCell ref="K60:K61"/>
    <mergeCell ref="L60:L61"/>
    <mergeCell ref="F61:H61"/>
    <mergeCell ref="A62:B62"/>
    <mergeCell ref="F62:H62"/>
    <mergeCell ref="A63:B63"/>
    <mergeCell ref="F63:H63"/>
    <mergeCell ref="A64:B64"/>
    <mergeCell ref="F64:H64"/>
    <mergeCell ref="A65:B65"/>
    <mergeCell ref="F65:H65"/>
    <mergeCell ref="A66:B66"/>
    <mergeCell ref="A6:B6"/>
    <mergeCell ref="A7:B7"/>
    <mergeCell ref="F6:H6"/>
    <mergeCell ref="F7:H7"/>
    <mergeCell ref="A15:B15"/>
    <mergeCell ref="F15:H15"/>
    <mergeCell ref="N1:N12"/>
    <mergeCell ref="G28:G29"/>
    <mergeCell ref="L2:L3"/>
    <mergeCell ref="F3:H3"/>
    <mergeCell ref="A4:B4"/>
    <mergeCell ref="F4:H4"/>
    <mergeCell ref="A5:B5"/>
    <mergeCell ref="F5:H5"/>
    <mergeCell ref="A2:B3"/>
    <mergeCell ref="C2:D3"/>
    <mergeCell ref="E2:E3"/>
    <mergeCell ref="F2:J2"/>
    <mergeCell ref="K2:K3"/>
    <mergeCell ref="A8:B8"/>
    <mergeCell ref="F8:H8"/>
    <mergeCell ref="A9:B9"/>
    <mergeCell ref="F18:H18"/>
    <mergeCell ref="A19:A21"/>
    <mergeCell ref="A16:B16"/>
    <mergeCell ref="F16:H16"/>
    <mergeCell ref="A17:B17"/>
    <mergeCell ref="F17:H17"/>
    <mergeCell ref="A18:B18"/>
    <mergeCell ref="F9:H9"/>
    <mergeCell ref="A10:B10"/>
    <mergeCell ref="F10:H10"/>
    <mergeCell ref="A11:B11"/>
    <mergeCell ref="F11:H11"/>
    <mergeCell ref="F13:H13"/>
    <mergeCell ref="A14:B14"/>
    <mergeCell ref="F14:H14"/>
    <mergeCell ref="A28:B29"/>
    <mergeCell ref="C28:D29"/>
    <mergeCell ref="E28:F29"/>
    <mergeCell ref="H28:J28"/>
    <mergeCell ref="H29:J29"/>
    <mergeCell ref="A22:A24"/>
    <mergeCell ref="F22:H22"/>
    <mergeCell ref="F23:H23"/>
    <mergeCell ref="F24:H24"/>
    <mergeCell ref="A25:A27"/>
    <mergeCell ref="F25:H25"/>
    <mergeCell ref="F26:H26"/>
    <mergeCell ref="F27:H27"/>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A41:B41"/>
    <mergeCell ref="F41:H41"/>
    <mergeCell ref="A42:B42"/>
    <mergeCell ref="F42:H42"/>
    <mergeCell ref="A43:B43"/>
    <mergeCell ref="F43:H43"/>
    <mergeCell ref="A38:B38"/>
    <mergeCell ref="F38:H38"/>
    <mergeCell ref="A39:B39"/>
    <mergeCell ref="F39:H39"/>
    <mergeCell ref="A40:B40"/>
    <mergeCell ref="F40:H40"/>
    <mergeCell ref="A47:B47"/>
    <mergeCell ref="F47:H47"/>
    <mergeCell ref="A48:A50"/>
    <mergeCell ref="F48:H48"/>
    <mergeCell ref="F49:H49"/>
    <mergeCell ref="F50:H50"/>
    <mergeCell ref="A44:B44"/>
    <mergeCell ref="F44:H44"/>
    <mergeCell ref="A45:B45"/>
    <mergeCell ref="F45:H45"/>
    <mergeCell ref="A46:B46"/>
    <mergeCell ref="F46:H46"/>
    <mergeCell ref="A57:B58"/>
    <mergeCell ref="C57:D58"/>
    <mergeCell ref="E57:F58"/>
    <mergeCell ref="G57:G58"/>
    <mergeCell ref="H57:J57"/>
    <mergeCell ref="H58:J58"/>
    <mergeCell ref="A51:A53"/>
    <mergeCell ref="F51:H51"/>
    <mergeCell ref="F52:H52"/>
    <mergeCell ref="F53:H53"/>
    <mergeCell ref="A54:A56"/>
    <mergeCell ref="F54:H54"/>
    <mergeCell ref="F55:H55"/>
    <mergeCell ref="F56:H56"/>
    <mergeCell ref="N88:N99"/>
    <mergeCell ref="A89:B90"/>
    <mergeCell ref="C89:D90"/>
    <mergeCell ref="E89:E90"/>
    <mergeCell ref="F89:J89"/>
    <mergeCell ref="K89:K90"/>
    <mergeCell ref="L89:L90"/>
    <mergeCell ref="F90:H90"/>
    <mergeCell ref="A91:B91"/>
    <mergeCell ref="F91:H91"/>
    <mergeCell ref="A92:B92"/>
    <mergeCell ref="F92:H92"/>
    <mergeCell ref="A93:B93"/>
    <mergeCell ref="F93:H93"/>
    <mergeCell ref="A94:B94"/>
    <mergeCell ref="F94:H94"/>
    <mergeCell ref="A95:B95"/>
    <mergeCell ref="F95:H95"/>
    <mergeCell ref="A96:B96"/>
    <mergeCell ref="F96:H96"/>
    <mergeCell ref="A97:B97"/>
    <mergeCell ref="F97:H97"/>
    <mergeCell ref="A98:B98"/>
    <mergeCell ref="F98:H98"/>
    <mergeCell ref="A99:B99"/>
    <mergeCell ref="F99:H99"/>
    <mergeCell ref="A100:B100"/>
    <mergeCell ref="F100:H100"/>
    <mergeCell ref="A101:B101"/>
    <mergeCell ref="F101:H101"/>
    <mergeCell ref="A102:B102"/>
    <mergeCell ref="F102:H102"/>
    <mergeCell ref="A103:B103"/>
    <mergeCell ref="F103:H103"/>
    <mergeCell ref="A104:B104"/>
    <mergeCell ref="F104:H104"/>
    <mergeCell ref="A105:B105"/>
    <mergeCell ref="F105:H105"/>
    <mergeCell ref="A106:A108"/>
    <mergeCell ref="F106:H106"/>
    <mergeCell ref="F107:H107"/>
    <mergeCell ref="F108:H108"/>
    <mergeCell ref="A109:A111"/>
    <mergeCell ref="F109:H109"/>
    <mergeCell ref="F110:H110"/>
    <mergeCell ref="F111:H111"/>
    <mergeCell ref="A112:A114"/>
    <mergeCell ref="F112:H112"/>
    <mergeCell ref="F113:H113"/>
    <mergeCell ref="F114:H114"/>
    <mergeCell ref="A115:B116"/>
    <mergeCell ref="C115:D116"/>
    <mergeCell ref="E115:F116"/>
    <mergeCell ref="G115:G116"/>
    <mergeCell ref="H115:J115"/>
    <mergeCell ref="H116:J116"/>
  </mergeCells>
  <phoneticPr fontId="2"/>
  <dataValidations count="1">
    <dataValidation type="list" allowBlank="1" showInputMessage="1" showErrorMessage="1" sqref="E4:E18 E33:E47 E62:E76 E91:E105">
      <formula1>$N$28:$N$29</formula1>
    </dataValidation>
  </dataValidations>
  <pageMargins left="0.51181102362204722" right="0.39370078740157483" top="0.47244094488188981" bottom="0.11811023622047245" header="0.31496062992125984" footer="0.31496062992125984"/>
  <pageSetup paperSize="9" orientation="landscape" r:id="rId1"/>
  <rowBreaks count="3" manualBreakCount="3">
    <brk id="29" max="11" man="1"/>
    <brk id="58" max="11" man="1"/>
    <brk id="87" max="11" man="1"/>
  </rowBreaks>
  <ignoredErrors>
    <ignoredError sqref="A1 A30 A59 A88"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O108"/>
  <sheetViews>
    <sheetView view="pageBreakPreview" zoomScaleNormal="100" zoomScaleSheetLayoutView="100" workbookViewId="0">
      <pane ySplit="3" topLeftCell="A4" activePane="bottomLeft" state="frozen"/>
      <selection activeCell="E32" sqref="E32"/>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5" style="1" customWidth="1"/>
    <col min="13" max="13" width="9" style="1"/>
    <col min="14" max="14" width="11" style="1" bestFit="1" customWidth="1"/>
    <col min="15" max="16384" width="9" style="1"/>
  </cols>
  <sheetData>
    <row r="1" spans="1:13" ht="18.75" customHeight="1" thickBot="1" x14ac:dyDescent="0.2">
      <c r="A1" s="195" t="s">
        <v>12</v>
      </c>
      <c r="B1" s="3" t="s">
        <v>50</v>
      </c>
      <c r="C1" s="4"/>
      <c r="D1" s="2"/>
      <c r="E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107</v>
      </c>
      <c r="K2" s="381" t="s">
        <v>10</v>
      </c>
      <c r="M2" s="386"/>
    </row>
    <row r="3" spans="1:13" ht="15" customHeight="1" x14ac:dyDescent="0.15">
      <c r="A3" s="377"/>
      <c r="B3" s="378"/>
      <c r="C3" s="378"/>
      <c r="D3" s="378"/>
      <c r="E3" s="378"/>
      <c r="F3" s="394"/>
      <c r="G3" s="151" t="s">
        <v>63</v>
      </c>
      <c r="H3" s="84" t="s">
        <v>1</v>
      </c>
      <c r="I3" s="83" t="s">
        <v>64</v>
      </c>
      <c r="J3" s="396"/>
      <c r="K3" s="382"/>
      <c r="M3" s="386"/>
    </row>
    <row r="4" spans="1:13" ht="22.5" customHeight="1" x14ac:dyDescent="0.15">
      <c r="A4" s="389"/>
      <c r="B4" s="390"/>
      <c r="C4" s="9"/>
      <c r="D4" s="178" t="s">
        <v>16</v>
      </c>
      <c r="E4" s="154"/>
      <c r="F4" s="101"/>
      <c r="G4" s="124"/>
      <c r="H4" s="124"/>
      <c r="I4" s="124"/>
      <c r="J4" s="142"/>
      <c r="K4" s="143"/>
      <c r="M4" s="386"/>
    </row>
    <row r="5" spans="1:13" ht="22.5" customHeight="1" x14ac:dyDescent="0.15">
      <c r="A5" s="389"/>
      <c r="B5" s="390"/>
      <c r="C5" s="9"/>
      <c r="D5" s="13"/>
      <c r="E5" s="154"/>
      <c r="F5" s="171"/>
      <c r="G5" s="98"/>
      <c r="H5" s="90"/>
      <c r="I5" s="90"/>
      <c r="J5" s="130"/>
      <c r="K5" s="131"/>
      <c r="M5" s="386"/>
    </row>
    <row r="6" spans="1:13" ht="22.5" customHeight="1" x14ac:dyDescent="0.15">
      <c r="A6" s="389"/>
      <c r="B6" s="390"/>
      <c r="C6" s="10"/>
      <c r="D6" s="13"/>
      <c r="E6" s="154"/>
      <c r="F6" s="171"/>
      <c r="G6" s="98"/>
      <c r="H6" s="90"/>
      <c r="I6" s="90"/>
      <c r="J6" s="132"/>
      <c r="K6" s="133"/>
      <c r="M6" s="386"/>
    </row>
    <row r="7" spans="1:13" ht="22.5" customHeight="1" x14ac:dyDescent="0.15">
      <c r="A7" s="389"/>
      <c r="B7" s="390"/>
      <c r="C7" s="9"/>
      <c r="D7" s="13"/>
      <c r="E7" s="154"/>
      <c r="F7" s="171"/>
      <c r="G7" s="98"/>
      <c r="H7" s="90"/>
      <c r="I7" s="90"/>
      <c r="J7" s="132"/>
      <c r="K7" s="133"/>
      <c r="M7" s="386"/>
    </row>
    <row r="8" spans="1:13" ht="22.5" customHeight="1" x14ac:dyDescent="0.15">
      <c r="A8" s="389"/>
      <c r="B8" s="390"/>
      <c r="C8" s="9"/>
      <c r="D8" s="13"/>
      <c r="E8" s="154"/>
      <c r="F8" s="171"/>
      <c r="G8" s="98"/>
      <c r="H8" s="90"/>
      <c r="I8" s="90"/>
      <c r="J8" s="132"/>
      <c r="K8" s="133"/>
      <c r="M8" s="386"/>
    </row>
    <row r="9" spans="1:13" ht="22.5" customHeight="1" x14ac:dyDescent="0.15">
      <c r="A9" s="389"/>
      <c r="B9" s="390"/>
      <c r="C9" s="9"/>
      <c r="D9" s="55"/>
      <c r="E9" s="154"/>
      <c r="F9" s="171"/>
      <c r="G9" s="98"/>
      <c r="H9" s="90"/>
      <c r="I9" s="90"/>
      <c r="J9" s="132"/>
      <c r="K9" s="133"/>
      <c r="M9" s="386"/>
    </row>
    <row r="10" spans="1:13" ht="22.5" customHeight="1" x14ac:dyDescent="0.15">
      <c r="A10" s="389"/>
      <c r="B10" s="390"/>
      <c r="C10" s="9"/>
      <c r="D10" s="13"/>
      <c r="E10" s="154"/>
      <c r="F10" s="171"/>
      <c r="G10" s="98"/>
      <c r="H10" s="90"/>
      <c r="I10" s="90"/>
      <c r="J10" s="132"/>
      <c r="K10" s="133"/>
      <c r="M10" s="386"/>
    </row>
    <row r="11" spans="1:13" ht="22.5" customHeight="1" x14ac:dyDescent="0.15">
      <c r="A11" s="389"/>
      <c r="B11" s="390"/>
      <c r="C11" s="9"/>
      <c r="D11" s="13"/>
      <c r="E11" s="154"/>
      <c r="F11" s="171"/>
      <c r="G11" s="98"/>
      <c r="H11" s="90"/>
      <c r="I11" s="90"/>
      <c r="J11" s="132"/>
      <c r="K11" s="133"/>
      <c r="M11" s="386"/>
    </row>
    <row r="12" spans="1:13" ht="22.5" customHeight="1" x14ac:dyDescent="0.15">
      <c r="A12" s="389"/>
      <c r="B12" s="390"/>
      <c r="C12" s="9"/>
      <c r="D12" s="13"/>
      <c r="E12" s="154"/>
      <c r="F12" s="171"/>
      <c r="G12" s="98"/>
      <c r="H12" s="90"/>
      <c r="I12" s="90"/>
      <c r="J12" s="132"/>
      <c r="K12" s="133"/>
      <c r="M12" s="386"/>
    </row>
    <row r="13" spans="1:13" ht="22.5" customHeight="1" x14ac:dyDescent="0.15">
      <c r="A13" s="389"/>
      <c r="B13" s="390"/>
      <c r="C13" s="9"/>
      <c r="D13" s="13"/>
      <c r="E13" s="154"/>
      <c r="F13" s="171"/>
      <c r="G13" s="98"/>
      <c r="H13" s="90"/>
      <c r="I13" s="90"/>
      <c r="J13" s="132"/>
      <c r="K13" s="133"/>
    </row>
    <row r="14" spans="1:13" ht="22.5" customHeight="1" x14ac:dyDescent="0.15">
      <c r="A14" s="389"/>
      <c r="B14" s="390"/>
      <c r="C14" s="9"/>
      <c r="D14" s="13"/>
      <c r="E14" s="154"/>
      <c r="F14" s="309"/>
      <c r="G14" s="98"/>
      <c r="H14" s="90"/>
      <c r="I14" s="90"/>
      <c r="J14" s="140"/>
      <c r="K14" s="133"/>
    </row>
    <row r="15" spans="1:13" ht="22.5" customHeight="1" x14ac:dyDescent="0.15">
      <c r="A15" s="389"/>
      <c r="B15" s="390"/>
      <c r="C15" s="9"/>
      <c r="D15" s="13"/>
      <c r="E15" s="154"/>
      <c r="F15" s="309"/>
      <c r="G15" s="98"/>
      <c r="H15" s="90"/>
      <c r="I15" s="98"/>
      <c r="J15" s="132"/>
      <c r="K15" s="133"/>
    </row>
    <row r="16" spans="1:13" ht="22.5" customHeight="1" x14ac:dyDescent="0.15">
      <c r="A16" s="389"/>
      <c r="B16" s="390"/>
      <c r="C16" s="9"/>
      <c r="D16" s="13"/>
      <c r="E16" s="154"/>
      <c r="F16" s="309"/>
      <c r="G16" s="98"/>
      <c r="H16" s="90"/>
      <c r="I16" s="98"/>
      <c r="J16" s="132"/>
      <c r="K16" s="133"/>
    </row>
    <row r="17" spans="1:15" ht="22.5" customHeight="1" x14ac:dyDescent="0.15">
      <c r="A17" s="389"/>
      <c r="B17" s="390"/>
      <c r="C17" s="11"/>
      <c r="D17" s="14"/>
      <c r="E17" s="154"/>
      <c r="F17" s="309"/>
      <c r="G17" s="100"/>
      <c r="H17" s="99"/>
      <c r="I17" s="99"/>
      <c r="J17" s="144"/>
      <c r="K17" s="145"/>
    </row>
    <row r="18" spans="1:15" ht="22.5" customHeight="1" x14ac:dyDescent="0.15">
      <c r="A18" s="389"/>
      <c r="B18" s="390"/>
      <c r="C18" s="11"/>
      <c r="D18" s="14"/>
      <c r="E18" s="154"/>
      <c r="F18" s="309"/>
      <c r="G18" s="91"/>
      <c r="H18" s="91"/>
      <c r="I18" s="99"/>
      <c r="J18" s="144"/>
      <c r="K18" s="145"/>
    </row>
    <row r="19" spans="1:15" ht="22.5" customHeight="1" x14ac:dyDescent="0.15">
      <c r="A19" s="389"/>
      <c r="B19" s="390"/>
      <c r="C19" s="10"/>
      <c r="D19" s="13"/>
      <c r="E19" s="154"/>
      <c r="F19" s="309"/>
      <c r="G19" s="98"/>
      <c r="H19" s="90"/>
      <c r="I19" s="98"/>
      <c r="J19" s="132"/>
      <c r="K19" s="133"/>
    </row>
    <row r="20" spans="1:15" ht="22.5" customHeight="1" x14ac:dyDescent="0.15">
      <c r="A20" s="389"/>
      <c r="B20" s="390"/>
      <c r="C20" s="10"/>
      <c r="D20" s="13"/>
      <c r="E20" s="154"/>
      <c r="F20" s="309"/>
      <c r="G20" s="98"/>
      <c r="H20" s="98"/>
      <c r="I20" s="98"/>
      <c r="J20" s="132"/>
      <c r="K20" s="133"/>
    </row>
    <row r="21" spans="1:15" ht="22.5" customHeight="1" x14ac:dyDescent="0.15">
      <c r="A21" s="389"/>
      <c r="B21" s="390"/>
      <c r="C21" s="9"/>
      <c r="D21" s="13"/>
      <c r="E21" s="154"/>
      <c r="F21" s="309"/>
      <c r="G21" s="98"/>
      <c r="H21" s="90"/>
      <c r="I21" s="90"/>
      <c r="J21" s="132"/>
      <c r="K21" s="136"/>
    </row>
    <row r="22" spans="1:15" ht="22.5" customHeight="1" x14ac:dyDescent="0.15">
      <c r="A22" s="389"/>
      <c r="B22" s="390"/>
      <c r="C22" s="10"/>
      <c r="D22" s="13"/>
      <c r="E22" s="154"/>
      <c r="F22" s="309"/>
      <c r="G22" s="98"/>
      <c r="H22" s="90"/>
      <c r="I22" s="90"/>
      <c r="J22" s="132"/>
      <c r="K22" s="136"/>
    </row>
    <row r="23" spans="1:15" ht="22.5" customHeight="1" x14ac:dyDescent="0.15">
      <c r="A23" s="389"/>
      <c r="B23" s="390"/>
      <c r="C23" s="9"/>
      <c r="D23" s="13"/>
      <c r="E23" s="154"/>
      <c r="F23" s="309"/>
      <c r="G23" s="98"/>
      <c r="H23" s="90"/>
      <c r="I23" s="98"/>
      <c r="J23" s="132"/>
      <c r="K23" s="136"/>
    </row>
    <row r="24" spans="1:15" ht="22.5" customHeight="1" x14ac:dyDescent="0.15">
      <c r="A24" s="389"/>
      <c r="B24" s="390"/>
      <c r="C24" s="10"/>
      <c r="D24" s="13"/>
      <c r="E24" s="154"/>
      <c r="F24" s="309"/>
      <c r="G24" s="98"/>
      <c r="H24" s="98"/>
      <c r="I24" s="98"/>
      <c r="J24" s="132"/>
      <c r="K24" s="133"/>
      <c r="M24" s="244">
        <f>SUMIF(E4:E26,"立候補準備",C4:C26)</f>
        <v>0</v>
      </c>
      <c r="N24" s="206"/>
      <c r="O24" s="205" t="s">
        <v>52</v>
      </c>
    </row>
    <row r="25" spans="1:15" ht="22.5" customHeight="1" x14ac:dyDescent="0.15">
      <c r="A25" s="389"/>
      <c r="B25" s="390"/>
      <c r="C25" s="9"/>
      <c r="D25" s="13"/>
      <c r="E25" s="154"/>
      <c r="F25" s="309"/>
      <c r="G25" s="90"/>
      <c r="H25" s="90"/>
      <c r="I25" s="98"/>
      <c r="J25" s="132"/>
      <c r="K25" s="133"/>
      <c r="M25" s="244">
        <f>SUMIF(E4:E26,"選 挙 運 動",C4:C26)</f>
        <v>0</v>
      </c>
      <c r="N25" s="206" t="s">
        <v>127</v>
      </c>
      <c r="O25" s="205" t="s">
        <v>53</v>
      </c>
    </row>
    <row r="26" spans="1:15" ht="22.5" customHeight="1" thickBot="1" x14ac:dyDescent="0.2">
      <c r="A26" s="389"/>
      <c r="B26" s="390"/>
      <c r="C26" s="9"/>
      <c r="D26" s="13"/>
      <c r="E26" s="154"/>
      <c r="F26" s="171"/>
      <c r="G26" s="98"/>
      <c r="H26" s="90"/>
      <c r="I26" s="98"/>
      <c r="J26" s="132"/>
      <c r="K26" s="133"/>
      <c r="M26" s="244">
        <f>SUM(M24:M25)</f>
        <v>0</v>
      </c>
      <c r="O26" s="205" t="s">
        <v>54</v>
      </c>
    </row>
    <row r="27" spans="1:15" ht="18.75" customHeight="1" thickTop="1" thickBot="1" x14ac:dyDescent="0.2">
      <c r="A27" s="391" t="s">
        <v>33</v>
      </c>
      <c r="B27" s="392"/>
      <c r="C27" s="103">
        <f>SUM(C4:C26)</f>
        <v>0</v>
      </c>
      <c r="D27" s="104"/>
      <c r="E27" s="105"/>
      <c r="F27" s="106"/>
      <c r="G27" s="107"/>
      <c r="H27" s="106"/>
      <c r="I27" s="106"/>
      <c r="J27" s="106"/>
      <c r="K27" s="213" t="s">
        <v>138</v>
      </c>
      <c r="M27" s="194" t="str">
        <f>IF(M26=C27,"OK","NG")</f>
        <v>OK</v>
      </c>
      <c r="O27" s="205" t="s">
        <v>56</v>
      </c>
    </row>
    <row r="28" spans="1:15" ht="18.75" customHeight="1" thickBot="1" x14ac:dyDescent="0.2">
      <c r="A28" s="195" t="s">
        <v>12</v>
      </c>
      <c r="B28" s="3" t="s">
        <v>50</v>
      </c>
      <c r="C28" s="4"/>
      <c r="D28" s="2"/>
      <c r="E28" s="2"/>
      <c r="F28" s="2"/>
      <c r="G28" s="2"/>
      <c r="K28" s="185" t="s">
        <v>93</v>
      </c>
      <c r="M28" s="386" t="s">
        <v>87</v>
      </c>
      <c r="O28" s="205" t="s">
        <v>158</v>
      </c>
    </row>
    <row r="29" spans="1:15" ht="15" customHeight="1" x14ac:dyDescent="0.15">
      <c r="A29" s="375" t="s">
        <v>0</v>
      </c>
      <c r="B29" s="376"/>
      <c r="C29" s="379" t="s">
        <v>31</v>
      </c>
      <c r="D29" s="376"/>
      <c r="E29" s="376" t="s">
        <v>13</v>
      </c>
      <c r="F29" s="393" t="s">
        <v>4</v>
      </c>
      <c r="G29" s="376" t="s">
        <v>14</v>
      </c>
      <c r="H29" s="376"/>
      <c r="I29" s="376"/>
      <c r="J29" s="395" t="s">
        <v>115</v>
      </c>
      <c r="K29" s="381" t="s">
        <v>10</v>
      </c>
      <c r="M29" s="386"/>
    </row>
    <row r="30" spans="1:15" ht="15" customHeight="1" x14ac:dyDescent="0.15">
      <c r="A30" s="377"/>
      <c r="B30" s="378"/>
      <c r="C30" s="378"/>
      <c r="D30" s="378"/>
      <c r="E30" s="378"/>
      <c r="F30" s="394"/>
      <c r="G30" s="177" t="s">
        <v>63</v>
      </c>
      <c r="H30" s="177" t="s">
        <v>1</v>
      </c>
      <c r="I30" s="175" t="s">
        <v>64</v>
      </c>
      <c r="J30" s="396"/>
      <c r="K30" s="382"/>
      <c r="M30" s="386"/>
    </row>
    <row r="31" spans="1:15" ht="22.5" customHeight="1" x14ac:dyDescent="0.15">
      <c r="A31" s="389"/>
      <c r="B31" s="390"/>
      <c r="C31" s="9"/>
      <c r="D31" s="178" t="s">
        <v>16</v>
      </c>
      <c r="E31" s="154"/>
      <c r="F31" s="309"/>
      <c r="G31" s="173"/>
      <c r="H31" s="173"/>
      <c r="I31" s="173"/>
      <c r="J31" s="142"/>
      <c r="K31" s="143"/>
      <c r="M31" s="386"/>
    </row>
    <row r="32" spans="1:15" ht="22.5" customHeight="1" x14ac:dyDescent="0.15">
      <c r="A32" s="389"/>
      <c r="B32" s="390"/>
      <c r="C32" s="9"/>
      <c r="D32" s="13"/>
      <c r="E32" s="154"/>
      <c r="F32" s="309"/>
      <c r="G32" s="176"/>
      <c r="H32" s="90"/>
      <c r="I32" s="90"/>
      <c r="J32" s="130"/>
      <c r="K32" s="131"/>
      <c r="M32" s="386"/>
    </row>
    <row r="33" spans="1:13" ht="22.5" customHeight="1" x14ac:dyDescent="0.15">
      <c r="A33" s="389"/>
      <c r="B33" s="390"/>
      <c r="C33" s="10"/>
      <c r="D33" s="13"/>
      <c r="E33" s="154"/>
      <c r="F33" s="309"/>
      <c r="G33" s="176"/>
      <c r="H33" s="90"/>
      <c r="I33" s="90"/>
      <c r="J33" s="132"/>
      <c r="K33" s="133"/>
      <c r="M33" s="386"/>
    </row>
    <row r="34" spans="1:13" ht="22.5" customHeight="1" x14ac:dyDescent="0.15">
      <c r="A34" s="389"/>
      <c r="B34" s="390"/>
      <c r="C34" s="9"/>
      <c r="D34" s="13"/>
      <c r="E34" s="154"/>
      <c r="F34" s="309"/>
      <c r="G34" s="176"/>
      <c r="H34" s="90"/>
      <c r="I34" s="90"/>
      <c r="J34" s="132"/>
      <c r="K34" s="133"/>
      <c r="M34" s="386"/>
    </row>
    <row r="35" spans="1:13" ht="22.5" customHeight="1" x14ac:dyDescent="0.15">
      <c r="A35" s="389"/>
      <c r="B35" s="390"/>
      <c r="C35" s="9"/>
      <c r="D35" s="13"/>
      <c r="E35" s="154"/>
      <c r="F35" s="309"/>
      <c r="G35" s="176"/>
      <c r="H35" s="90"/>
      <c r="I35" s="90"/>
      <c r="J35" s="132"/>
      <c r="K35" s="133"/>
      <c r="M35" s="386"/>
    </row>
    <row r="36" spans="1:13" ht="22.5" customHeight="1" x14ac:dyDescent="0.15">
      <c r="A36" s="389"/>
      <c r="B36" s="390"/>
      <c r="C36" s="9"/>
      <c r="D36" s="55"/>
      <c r="E36" s="154"/>
      <c r="F36" s="309"/>
      <c r="G36" s="176"/>
      <c r="H36" s="90"/>
      <c r="I36" s="90"/>
      <c r="J36" s="132"/>
      <c r="K36" s="133"/>
      <c r="M36" s="386"/>
    </row>
    <row r="37" spans="1:13" ht="22.5" customHeight="1" x14ac:dyDescent="0.15">
      <c r="A37" s="389"/>
      <c r="B37" s="390"/>
      <c r="C37" s="9"/>
      <c r="D37" s="13"/>
      <c r="E37" s="154"/>
      <c r="F37" s="309"/>
      <c r="G37" s="176"/>
      <c r="H37" s="90"/>
      <c r="I37" s="90"/>
      <c r="J37" s="132"/>
      <c r="K37" s="133"/>
      <c r="M37" s="386"/>
    </row>
    <row r="38" spans="1:13" ht="22.5" customHeight="1" x14ac:dyDescent="0.15">
      <c r="A38" s="389"/>
      <c r="B38" s="390"/>
      <c r="C38" s="9"/>
      <c r="D38" s="13"/>
      <c r="E38" s="154"/>
      <c r="F38" s="309"/>
      <c r="G38" s="176"/>
      <c r="H38" s="90"/>
      <c r="I38" s="90"/>
      <c r="J38" s="132"/>
      <c r="K38" s="133"/>
      <c r="M38" s="386"/>
    </row>
    <row r="39" spans="1:13" ht="22.5" customHeight="1" x14ac:dyDescent="0.15">
      <c r="A39" s="389"/>
      <c r="B39" s="390"/>
      <c r="C39" s="9"/>
      <c r="D39" s="13"/>
      <c r="E39" s="154"/>
      <c r="F39" s="309"/>
      <c r="G39" s="176"/>
      <c r="H39" s="90"/>
      <c r="I39" s="90"/>
      <c r="J39" s="132"/>
      <c r="K39" s="133"/>
      <c r="M39" s="386"/>
    </row>
    <row r="40" spans="1:13" ht="22.5" customHeight="1" x14ac:dyDescent="0.15">
      <c r="A40" s="389"/>
      <c r="B40" s="390"/>
      <c r="C40" s="9"/>
      <c r="D40" s="13"/>
      <c r="E40" s="154"/>
      <c r="F40" s="309"/>
      <c r="G40" s="176"/>
      <c r="H40" s="90"/>
      <c r="I40" s="90"/>
      <c r="J40" s="132"/>
      <c r="K40" s="133"/>
      <c r="M40" s="179"/>
    </row>
    <row r="41" spans="1:13" ht="22.5" customHeight="1" x14ac:dyDescent="0.15">
      <c r="A41" s="389"/>
      <c r="B41" s="390"/>
      <c r="C41" s="9"/>
      <c r="D41" s="13"/>
      <c r="E41" s="154"/>
      <c r="F41" s="309"/>
      <c r="G41" s="176"/>
      <c r="H41" s="90"/>
      <c r="I41" s="90"/>
      <c r="J41" s="140"/>
      <c r="K41" s="133"/>
    </row>
    <row r="42" spans="1:13" ht="22.5" customHeight="1" x14ac:dyDescent="0.15">
      <c r="A42" s="389"/>
      <c r="B42" s="390"/>
      <c r="C42" s="9"/>
      <c r="D42" s="13"/>
      <c r="E42" s="154"/>
      <c r="F42" s="309"/>
      <c r="G42" s="176"/>
      <c r="H42" s="90"/>
      <c r="I42" s="176"/>
      <c r="J42" s="132"/>
      <c r="K42" s="133"/>
    </row>
    <row r="43" spans="1:13" ht="22.5" customHeight="1" x14ac:dyDescent="0.15">
      <c r="A43" s="389"/>
      <c r="B43" s="390"/>
      <c r="C43" s="9"/>
      <c r="D43" s="13"/>
      <c r="E43" s="154"/>
      <c r="F43" s="309"/>
      <c r="G43" s="176"/>
      <c r="H43" s="90"/>
      <c r="I43" s="176"/>
      <c r="J43" s="132"/>
      <c r="K43" s="133"/>
    </row>
    <row r="44" spans="1:13" ht="22.5" customHeight="1" x14ac:dyDescent="0.15">
      <c r="A44" s="389"/>
      <c r="B44" s="390"/>
      <c r="C44" s="11"/>
      <c r="D44" s="14"/>
      <c r="E44" s="154"/>
      <c r="F44" s="309"/>
      <c r="G44" s="172"/>
      <c r="H44" s="174"/>
      <c r="I44" s="174"/>
      <c r="J44" s="144"/>
      <c r="K44" s="145"/>
    </row>
    <row r="45" spans="1:13" ht="22.5" customHeight="1" x14ac:dyDescent="0.15">
      <c r="A45" s="389"/>
      <c r="B45" s="390"/>
      <c r="C45" s="11"/>
      <c r="D45" s="14"/>
      <c r="E45" s="154"/>
      <c r="F45" s="309"/>
      <c r="G45" s="91"/>
      <c r="H45" s="91"/>
      <c r="I45" s="174"/>
      <c r="J45" s="144"/>
      <c r="K45" s="145"/>
    </row>
    <row r="46" spans="1:13" ht="22.5" customHeight="1" x14ac:dyDescent="0.15">
      <c r="A46" s="389"/>
      <c r="B46" s="390"/>
      <c r="C46" s="10"/>
      <c r="D46" s="13"/>
      <c r="E46" s="154"/>
      <c r="F46" s="309"/>
      <c r="G46" s="176"/>
      <c r="H46" s="90"/>
      <c r="I46" s="176"/>
      <c r="J46" s="132"/>
      <c r="K46" s="133"/>
    </row>
    <row r="47" spans="1:13" ht="22.5" customHeight="1" x14ac:dyDescent="0.15">
      <c r="A47" s="389"/>
      <c r="B47" s="390"/>
      <c r="C47" s="10"/>
      <c r="D47" s="13"/>
      <c r="E47" s="154"/>
      <c r="F47" s="309"/>
      <c r="G47" s="176"/>
      <c r="H47" s="176"/>
      <c r="I47" s="176"/>
      <c r="J47" s="132"/>
      <c r="K47" s="133"/>
    </row>
    <row r="48" spans="1:13" ht="22.5" customHeight="1" x14ac:dyDescent="0.15">
      <c r="A48" s="389"/>
      <c r="B48" s="390"/>
      <c r="C48" s="9"/>
      <c r="D48" s="13"/>
      <c r="E48" s="154"/>
      <c r="F48" s="309"/>
      <c r="G48" s="176"/>
      <c r="H48" s="90"/>
      <c r="I48" s="90"/>
      <c r="J48" s="132"/>
      <c r="K48" s="136"/>
    </row>
    <row r="49" spans="1:13" ht="22.5" customHeight="1" x14ac:dyDescent="0.15">
      <c r="A49" s="389"/>
      <c r="B49" s="390"/>
      <c r="C49" s="10"/>
      <c r="D49" s="13"/>
      <c r="E49" s="154"/>
      <c r="F49" s="309"/>
      <c r="G49" s="176"/>
      <c r="H49" s="90"/>
      <c r="I49" s="90"/>
      <c r="J49" s="132"/>
      <c r="K49" s="136"/>
    </row>
    <row r="50" spans="1:13" ht="22.5" customHeight="1" x14ac:dyDescent="0.15">
      <c r="A50" s="389"/>
      <c r="B50" s="390"/>
      <c r="C50" s="9"/>
      <c r="D50" s="13"/>
      <c r="E50" s="154"/>
      <c r="F50" s="309"/>
      <c r="G50" s="176"/>
      <c r="H50" s="90"/>
      <c r="I50" s="176"/>
      <c r="J50" s="132"/>
      <c r="K50" s="136"/>
    </row>
    <row r="51" spans="1:13" ht="22.5" customHeight="1" x14ac:dyDescent="0.15">
      <c r="A51" s="389"/>
      <c r="B51" s="390"/>
      <c r="C51" s="10"/>
      <c r="D51" s="13"/>
      <c r="E51" s="154"/>
      <c r="F51" s="309"/>
      <c r="G51" s="176"/>
      <c r="H51" s="176"/>
      <c r="I51" s="176"/>
      <c r="J51" s="132"/>
      <c r="K51" s="133"/>
      <c r="M51" s="244">
        <f>SUMIF(E31:E53,"立候補準備",C31:C53)</f>
        <v>0</v>
      </c>
    </row>
    <row r="52" spans="1:13" ht="22.5" customHeight="1" x14ac:dyDescent="0.15">
      <c r="A52" s="389"/>
      <c r="B52" s="390"/>
      <c r="C52" s="9"/>
      <c r="D52" s="13"/>
      <c r="E52" s="154"/>
      <c r="F52" s="309"/>
      <c r="G52" s="90"/>
      <c r="H52" s="90"/>
      <c r="I52" s="176"/>
      <c r="J52" s="132"/>
      <c r="K52" s="133"/>
      <c r="M52" s="244">
        <f>SUMIF(E31:E53,"選 挙 運 動",C31:C53)</f>
        <v>0</v>
      </c>
    </row>
    <row r="53" spans="1:13" ht="22.5" customHeight="1" thickBot="1" x14ac:dyDescent="0.2">
      <c r="A53" s="389"/>
      <c r="B53" s="390"/>
      <c r="C53" s="9"/>
      <c r="D53" s="13"/>
      <c r="E53" s="154"/>
      <c r="F53" s="309"/>
      <c r="G53" s="176"/>
      <c r="H53" s="90"/>
      <c r="I53" s="176"/>
      <c r="J53" s="132"/>
      <c r="K53" s="133"/>
      <c r="M53" s="244">
        <f>SUM(M51:M52)</f>
        <v>0</v>
      </c>
    </row>
    <row r="54" spans="1:13" ht="18.75" customHeight="1" thickTop="1" thickBot="1" x14ac:dyDescent="0.2">
      <c r="A54" s="391" t="s">
        <v>33</v>
      </c>
      <c r="B54" s="392"/>
      <c r="C54" s="103">
        <f>SUM(C31:C53)</f>
        <v>0</v>
      </c>
      <c r="D54" s="104"/>
      <c r="E54" s="105"/>
      <c r="F54" s="106"/>
      <c r="G54" s="107"/>
      <c r="H54" s="106"/>
      <c r="I54" s="106"/>
      <c r="J54" s="106"/>
      <c r="K54" s="281" t="s">
        <v>139</v>
      </c>
      <c r="M54" s="194" t="str">
        <f>IF(M53=C54,"OK","NG")</f>
        <v>OK</v>
      </c>
    </row>
    <row r="55" spans="1:13" ht="18.75" customHeight="1" thickBot="1" x14ac:dyDescent="0.2">
      <c r="A55" s="195" t="s">
        <v>12</v>
      </c>
      <c r="B55" s="3" t="s">
        <v>50</v>
      </c>
      <c r="C55" s="4"/>
      <c r="D55" s="2"/>
      <c r="E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115</v>
      </c>
      <c r="K56" s="381" t="s">
        <v>10</v>
      </c>
      <c r="M56" s="386"/>
    </row>
    <row r="57" spans="1:13" ht="15" customHeight="1" x14ac:dyDescent="0.15">
      <c r="A57" s="377"/>
      <c r="B57" s="378"/>
      <c r="C57" s="378"/>
      <c r="D57" s="378"/>
      <c r="E57" s="378"/>
      <c r="F57" s="394"/>
      <c r="G57" s="177" t="s">
        <v>63</v>
      </c>
      <c r="H57" s="177" t="s">
        <v>1</v>
      </c>
      <c r="I57" s="175" t="s">
        <v>64</v>
      </c>
      <c r="J57" s="396"/>
      <c r="K57" s="382"/>
      <c r="M57" s="386"/>
    </row>
    <row r="58" spans="1:13" ht="22.5" customHeight="1" x14ac:dyDescent="0.15">
      <c r="A58" s="389"/>
      <c r="B58" s="390"/>
      <c r="C58" s="9"/>
      <c r="D58" s="178" t="s">
        <v>16</v>
      </c>
      <c r="E58" s="154"/>
      <c r="F58" s="309"/>
      <c r="G58" s="173"/>
      <c r="H58" s="173"/>
      <c r="I58" s="173"/>
      <c r="J58" s="142"/>
      <c r="K58" s="143"/>
      <c r="M58" s="386"/>
    </row>
    <row r="59" spans="1:13" ht="22.5" customHeight="1" x14ac:dyDescent="0.15">
      <c r="A59" s="389"/>
      <c r="B59" s="390"/>
      <c r="C59" s="9"/>
      <c r="D59" s="13"/>
      <c r="E59" s="154"/>
      <c r="F59" s="309"/>
      <c r="G59" s="176"/>
      <c r="H59" s="90"/>
      <c r="I59" s="90"/>
      <c r="J59" s="130"/>
      <c r="K59" s="131"/>
      <c r="M59" s="386"/>
    </row>
    <row r="60" spans="1:13" ht="22.5" customHeight="1" x14ac:dyDescent="0.15">
      <c r="A60" s="389"/>
      <c r="B60" s="390"/>
      <c r="C60" s="10"/>
      <c r="D60" s="13"/>
      <c r="E60" s="154"/>
      <c r="F60" s="309"/>
      <c r="G60" s="176"/>
      <c r="H60" s="90"/>
      <c r="I60" s="90"/>
      <c r="J60" s="132"/>
      <c r="K60" s="133"/>
      <c r="M60" s="386"/>
    </row>
    <row r="61" spans="1:13" ht="22.5" customHeight="1" x14ac:dyDescent="0.15">
      <c r="A61" s="389"/>
      <c r="B61" s="390"/>
      <c r="C61" s="9"/>
      <c r="D61" s="13"/>
      <c r="E61" s="154"/>
      <c r="F61" s="309"/>
      <c r="G61" s="176"/>
      <c r="H61" s="90"/>
      <c r="I61" s="90"/>
      <c r="J61" s="132"/>
      <c r="K61" s="133"/>
      <c r="M61" s="386"/>
    </row>
    <row r="62" spans="1:13" ht="22.5" customHeight="1" x14ac:dyDescent="0.15">
      <c r="A62" s="389"/>
      <c r="B62" s="390"/>
      <c r="C62" s="9"/>
      <c r="D62" s="13"/>
      <c r="E62" s="154"/>
      <c r="F62" s="309"/>
      <c r="G62" s="176"/>
      <c r="H62" s="90"/>
      <c r="I62" s="90"/>
      <c r="J62" s="132"/>
      <c r="K62" s="133"/>
      <c r="M62" s="386"/>
    </row>
    <row r="63" spans="1:13" ht="22.5" customHeight="1" x14ac:dyDescent="0.15">
      <c r="A63" s="389"/>
      <c r="B63" s="390"/>
      <c r="C63" s="9"/>
      <c r="D63" s="55"/>
      <c r="E63" s="154"/>
      <c r="F63" s="309"/>
      <c r="G63" s="176"/>
      <c r="H63" s="90"/>
      <c r="I63" s="90"/>
      <c r="J63" s="132"/>
      <c r="K63" s="133"/>
      <c r="M63" s="386"/>
    </row>
    <row r="64" spans="1:13" ht="22.5" customHeight="1" x14ac:dyDescent="0.15">
      <c r="A64" s="389"/>
      <c r="B64" s="390"/>
      <c r="C64" s="9"/>
      <c r="D64" s="13"/>
      <c r="E64" s="154"/>
      <c r="F64" s="309"/>
      <c r="G64" s="176"/>
      <c r="H64" s="90"/>
      <c r="I64" s="90"/>
      <c r="J64" s="132"/>
      <c r="K64" s="133"/>
      <c r="M64" s="386"/>
    </row>
    <row r="65" spans="1:13" ht="22.5" customHeight="1" x14ac:dyDescent="0.15">
      <c r="A65" s="389"/>
      <c r="B65" s="390"/>
      <c r="C65" s="9"/>
      <c r="D65" s="13"/>
      <c r="E65" s="154"/>
      <c r="F65" s="309"/>
      <c r="G65" s="176"/>
      <c r="H65" s="90"/>
      <c r="I65" s="90"/>
      <c r="J65" s="132"/>
      <c r="K65" s="133"/>
      <c r="M65" s="386"/>
    </row>
    <row r="66" spans="1:13" ht="22.5" customHeight="1" x14ac:dyDescent="0.15">
      <c r="A66" s="389"/>
      <c r="B66" s="390"/>
      <c r="C66" s="9"/>
      <c r="D66" s="13"/>
      <c r="E66" s="154"/>
      <c r="F66" s="309"/>
      <c r="G66" s="176"/>
      <c r="H66" s="90"/>
      <c r="I66" s="90"/>
      <c r="J66" s="132"/>
      <c r="K66" s="133"/>
      <c r="M66" s="386"/>
    </row>
    <row r="67" spans="1:13" ht="22.5" customHeight="1" x14ac:dyDescent="0.15">
      <c r="A67" s="389"/>
      <c r="B67" s="390"/>
      <c r="C67" s="9"/>
      <c r="D67" s="13"/>
      <c r="E67" s="154"/>
      <c r="F67" s="309"/>
      <c r="G67" s="176"/>
      <c r="H67" s="90"/>
      <c r="I67" s="90"/>
      <c r="J67" s="132"/>
      <c r="K67" s="133"/>
    </row>
    <row r="68" spans="1:13" ht="22.5" customHeight="1" x14ac:dyDescent="0.15">
      <c r="A68" s="389"/>
      <c r="B68" s="390"/>
      <c r="C68" s="9"/>
      <c r="D68" s="13"/>
      <c r="E68" s="154"/>
      <c r="F68" s="309"/>
      <c r="G68" s="176"/>
      <c r="H68" s="90"/>
      <c r="I68" s="90"/>
      <c r="J68" s="140"/>
      <c r="K68" s="133"/>
    </row>
    <row r="69" spans="1:13" ht="22.5" customHeight="1" x14ac:dyDescent="0.15">
      <c r="A69" s="389"/>
      <c r="B69" s="390"/>
      <c r="C69" s="9"/>
      <c r="D69" s="13"/>
      <c r="E69" s="154"/>
      <c r="F69" s="309"/>
      <c r="G69" s="176"/>
      <c r="H69" s="90"/>
      <c r="I69" s="176"/>
      <c r="J69" s="132"/>
      <c r="K69" s="133"/>
    </row>
    <row r="70" spans="1:13" ht="22.5" customHeight="1" x14ac:dyDescent="0.15">
      <c r="A70" s="389"/>
      <c r="B70" s="390"/>
      <c r="C70" s="9"/>
      <c r="D70" s="13"/>
      <c r="E70" s="154"/>
      <c r="F70" s="309"/>
      <c r="G70" s="176"/>
      <c r="H70" s="90"/>
      <c r="I70" s="176"/>
      <c r="J70" s="132"/>
      <c r="K70" s="133"/>
    </row>
    <row r="71" spans="1:13" ht="22.5" customHeight="1" x14ac:dyDescent="0.15">
      <c r="A71" s="389"/>
      <c r="B71" s="390"/>
      <c r="C71" s="11"/>
      <c r="D71" s="14"/>
      <c r="E71" s="154"/>
      <c r="F71" s="309"/>
      <c r="G71" s="172"/>
      <c r="H71" s="174"/>
      <c r="I71" s="174"/>
      <c r="J71" s="144"/>
      <c r="K71" s="145"/>
    </row>
    <row r="72" spans="1:13" ht="22.5" customHeight="1" x14ac:dyDescent="0.15">
      <c r="A72" s="389"/>
      <c r="B72" s="390"/>
      <c r="C72" s="11"/>
      <c r="D72" s="14"/>
      <c r="E72" s="154"/>
      <c r="F72" s="309"/>
      <c r="G72" s="91"/>
      <c r="H72" s="91"/>
      <c r="I72" s="174"/>
      <c r="J72" s="144"/>
      <c r="K72" s="145"/>
    </row>
    <row r="73" spans="1:13" ht="22.5" customHeight="1" x14ac:dyDescent="0.15">
      <c r="A73" s="389"/>
      <c r="B73" s="390"/>
      <c r="C73" s="10"/>
      <c r="D73" s="13"/>
      <c r="E73" s="154"/>
      <c r="F73" s="309"/>
      <c r="G73" s="176"/>
      <c r="H73" s="90"/>
      <c r="I73" s="176"/>
      <c r="J73" s="132"/>
      <c r="K73" s="133"/>
    </row>
    <row r="74" spans="1:13" ht="22.5" customHeight="1" x14ac:dyDescent="0.15">
      <c r="A74" s="389"/>
      <c r="B74" s="390"/>
      <c r="C74" s="10"/>
      <c r="D74" s="13"/>
      <c r="E74" s="154"/>
      <c r="F74" s="309"/>
      <c r="G74" s="176"/>
      <c r="H74" s="176"/>
      <c r="I74" s="176"/>
      <c r="J74" s="132"/>
      <c r="K74" s="133"/>
    </row>
    <row r="75" spans="1:13" ht="22.5" customHeight="1" x14ac:dyDescent="0.15">
      <c r="A75" s="389"/>
      <c r="B75" s="390"/>
      <c r="C75" s="9"/>
      <c r="D75" s="13"/>
      <c r="E75" s="154"/>
      <c r="F75" s="309"/>
      <c r="G75" s="176"/>
      <c r="H75" s="90"/>
      <c r="I75" s="90"/>
      <c r="J75" s="132"/>
      <c r="K75" s="136"/>
    </row>
    <row r="76" spans="1:13" ht="22.5" customHeight="1" x14ac:dyDescent="0.15">
      <c r="A76" s="389"/>
      <c r="B76" s="390"/>
      <c r="C76" s="10"/>
      <c r="D76" s="13"/>
      <c r="E76" s="154"/>
      <c r="F76" s="309"/>
      <c r="G76" s="176"/>
      <c r="H76" s="90"/>
      <c r="I76" s="90"/>
      <c r="J76" s="132"/>
      <c r="K76" s="136"/>
    </row>
    <row r="77" spans="1:13" ht="22.5" customHeight="1" x14ac:dyDescent="0.15">
      <c r="A77" s="389"/>
      <c r="B77" s="390"/>
      <c r="C77" s="9"/>
      <c r="D77" s="13"/>
      <c r="E77" s="154"/>
      <c r="F77" s="309"/>
      <c r="G77" s="176"/>
      <c r="H77" s="90"/>
      <c r="I77" s="176"/>
      <c r="J77" s="132"/>
      <c r="K77" s="136"/>
    </row>
    <row r="78" spans="1:13" ht="22.5" customHeight="1" x14ac:dyDescent="0.15">
      <c r="A78" s="389"/>
      <c r="B78" s="390"/>
      <c r="C78" s="10"/>
      <c r="D78" s="13"/>
      <c r="E78" s="154"/>
      <c r="F78" s="309"/>
      <c r="G78" s="176"/>
      <c r="H78" s="176"/>
      <c r="I78" s="176"/>
      <c r="J78" s="132"/>
      <c r="K78" s="133"/>
      <c r="M78" s="244">
        <f>SUMIF(E58:E80,"立候補準備",C58:C80)</f>
        <v>0</v>
      </c>
    </row>
    <row r="79" spans="1:13" ht="22.5" customHeight="1" x14ac:dyDescent="0.15">
      <c r="A79" s="389"/>
      <c r="B79" s="390"/>
      <c r="C79" s="9"/>
      <c r="D79" s="13"/>
      <c r="E79" s="154"/>
      <c r="F79" s="309"/>
      <c r="G79" s="90"/>
      <c r="H79" s="90"/>
      <c r="I79" s="176"/>
      <c r="J79" s="132"/>
      <c r="K79" s="133"/>
      <c r="M79" s="244">
        <f>SUMIF(E58:E80,"選 挙 運 動",C58:C80)</f>
        <v>0</v>
      </c>
    </row>
    <row r="80" spans="1:13" ht="22.5" customHeight="1" thickBot="1" x14ac:dyDescent="0.2">
      <c r="A80" s="389"/>
      <c r="B80" s="390"/>
      <c r="C80" s="9"/>
      <c r="D80" s="13"/>
      <c r="E80" s="154"/>
      <c r="F80" s="309"/>
      <c r="G80" s="176"/>
      <c r="H80" s="90"/>
      <c r="I80" s="176"/>
      <c r="J80" s="132"/>
      <c r="K80" s="133"/>
      <c r="M80" s="244">
        <f>SUM(M78:M79)</f>
        <v>0</v>
      </c>
    </row>
    <row r="81" spans="1:13" ht="18.75" customHeight="1" thickTop="1" thickBot="1" x14ac:dyDescent="0.2">
      <c r="A81" s="391" t="s">
        <v>33</v>
      </c>
      <c r="B81" s="392"/>
      <c r="C81" s="103">
        <f>SUM(C58:C80)</f>
        <v>0</v>
      </c>
      <c r="D81" s="104"/>
      <c r="E81" s="105"/>
      <c r="F81" s="106"/>
      <c r="G81" s="107"/>
      <c r="H81" s="106"/>
      <c r="I81" s="106"/>
      <c r="J81" s="106"/>
      <c r="K81" s="281" t="s">
        <v>139</v>
      </c>
      <c r="M81" s="194" t="str">
        <f>IF(M80=C81,"OK","NG")</f>
        <v>OK</v>
      </c>
    </row>
    <row r="82" spans="1:13" ht="18.75" customHeight="1" thickBot="1" x14ac:dyDescent="0.2">
      <c r="A82" s="195" t="s">
        <v>12</v>
      </c>
      <c r="B82" s="3" t="s">
        <v>50</v>
      </c>
      <c r="C82" s="4"/>
      <c r="D82" s="2"/>
      <c r="E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115</v>
      </c>
      <c r="K83" s="381" t="s">
        <v>10</v>
      </c>
      <c r="M83" s="386"/>
    </row>
    <row r="84" spans="1:13" ht="15" customHeight="1" x14ac:dyDescent="0.15">
      <c r="A84" s="377"/>
      <c r="B84" s="378"/>
      <c r="C84" s="378"/>
      <c r="D84" s="378"/>
      <c r="E84" s="378"/>
      <c r="F84" s="394"/>
      <c r="G84" s="177" t="s">
        <v>63</v>
      </c>
      <c r="H84" s="177" t="s">
        <v>1</v>
      </c>
      <c r="I84" s="175" t="s">
        <v>64</v>
      </c>
      <c r="J84" s="396"/>
      <c r="K84" s="382"/>
      <c r="M84" s="386"/>
    </row>
    <row r="85" spans="1:13" ht="22.5" customHeight="1" x14ac:dyDescent="0.15">
      <c r="A85" s="389"/>
      <c r="B85" s="390"/>
      <c r="C85" s="9"/>
      <c r="D85" s="178" t="s">
        <v>16</v>
      </c>
      <c r="E85" s="154"/>
      <c r="F85" s="309"/>
      <c r="G85" s="173"/>
      <c r="H85" s="173"/>
      <c r="I85" s="173"/>
      <c r="J85" s="142"/>
      <c r="K85" s="143"/>
      <c r="M85" s="386"/>
    </row>
    <row r="86" spans="1:13" ht="22.5" customHeight="1" x14ac:dyDescent="0.15">
      <c r="A86" s="389"/>
      <c r="B86" s="390"/>
      <c r="C86" s="9"/>
      <c r="D86" s="13"/>
      <c r="E86" s="154"/>
      <c r="F86" s="309"/>
      <c r="G86" s="176"/>
      <c r="H86" s="90"/>
      <c r="I86" s="90"/>
      <c r="J86" s="130"/>
      <c r="K86" s="131"/>
      <c r="M86" s="386"/>
    </row>
    <row r="87" spans="1:13" ht="22.5" customHeight="1" x14ac:dyDescent="0.15">
      <c r="A87" s="389"/>
      <c r="B87" s="390"/>
      <c r="C87" s="10"/>
      <c r="D87" s="13"/>
      <c r="E87" s="154"/>
      <c r="F87" s="309"/>
      <c r="G87" s="176"/>
      <c r="H87" s="90"/>
      <c r="I87" s="90"/>
      <c r="J87" s="132"/>
      <c r="K87" s="133"/>
      <c r="M87" s="386"/>
    </row>
    <row r="88" spans="1:13" ht="22.5" customHeight="1" x14ac:dyDescent="0.15">
      <c r="A88" s="389"/>
      <c r="B88" s="390"/>
      <c r="C88" s="9"/>
      <c r="D88" s="13"/>
      <c r="E88" s="154"/>
      <c r="F88" s="309"/>
      <c r="G88" s="176"/>
      <c r="H88" s="90"/>
      <c r="I88" s="90"/>
      <c r="J88" s="132"/>
      <c r="K88" s="133"/>
      <c r="M88" s="386"/>
    </row>
    <row r="89" spans="1:13" ht="22.5" customHeight="1" x14ac:dyDescent="0.15">
      <c r="A89" s="389"/>
      <c r="B89" s="390"/>
      <c r="C89" s="9"/>
      <c r="D89" s="13"/>
      <c r="E89" s="154"/>
      <c r="F89" s="309"/>
      <c r="G89" s="176"/>
      <c r="H89" s="90"/>
      <c r="I89" s="90"/>
      <c r="J89" s="132"/>
      <c r="K89" s="133"/>
      <c r="M89" s="386"/>
    </row>
    <row r="90" spans="1:13" ht="22.5" customHeight="1" x14ac:dyDescent="0.15">
      <c r="A90" s="389"/>
      <c r="B90" s="390"/>
      <c r="C90" s="9"/>
      <c r="D90" s="55"/>
      <c r="E90" s="154"/>
      <c r="F90" s="309"/>
      <c r="G90" s="176"/>
      <c r="H90" s="90"/>
      <c r="I90" s="90"/>
      <c r="J90" s="132"/>
      <c r="K90" s="133"/>
      <c r="M90" s="386"/>
    </row>
    <row r="91" spans="1:13" ht="22.5" customHeight="1" x14ac:dyDescent="0.15">
      <c r="A91" s="389"/>
      <c r="B91" s="390"/>
      <c r="C91" s="9"/>
      <c r="D91" s="13"/>
      <c r="E91" s="154"/>
      <c r="F91" s="309"/>
      <c r="G91" s="176"/>
      <c r="H91" s="90"/>
      <c r="I91" s="90"/>
      <c r="J91" s="132"/>
      <c r="K91" s="133"/>
      <c r="M91" s="386"/>
    </row>
    <row r="92" spans="1:13" ht="22.5" customHeight="1" x14ac:dyDescent="0.15">
      <c r="A92" s="389"/>
      <c r="B92" s="390"/>
      <c r="C92" s="9"/>
      <c r="D92" s="13"/>
      <c r="E92" s="154"/>
      <c r="F92" s="309"/>
      <c r="G92" s="176"/>
      <c r="H92" s="90"/>
      <c r="I92" s="90"/>
      <c r="J92" s="132"/>
      <c r="K92" s="133"/>
      <c r="M92" s="386"/>
    </row>
    <row r="93" spans="1:13" ht="22.5" customHeight="1" x14ac:dyDescent="0.15">
      <c r="A93" s="389"/>
      <c r="B93" s="390"/>
      <c r="C93" s="9"/>
      <c r="D93" s="13"/>
      <c r="E93" s="154"/>
      <c r="F93" s="309"/>
      <c r="G93" s="176"/>
      <c r="H93" s="90"/>
      <c r="I93" s="90"/>
      <c r="J93" s="132"/>
      <c r="K93" s="133"/>
      <c r="M93" s="386"/>
    </row>
    <row r="94" spans="1:13" ht="22.5" customHeight="1" x14ac:dyDescent="0.15">
      <c r="A94" s="389"/>
      <c r="B94" s="390"/>
      <c r="C94" s="9"/>
      <c r="D94" s="13"/>
      <c r="E94" s="154"/>
      <c r="F94" s="309"/>
      <c r="G94" s="176"/>
      <c r="H94" s="90"/>
      <c r="I94" s="90"/>
      <c r="J94" s="132"/>
      <c r="K94" s="133"/>
    </row>
    <row r="95" spans="1:13" ht="22.5" customHeight="1" x14ac:dyDescent="0.15">
      <c r="A95" s="389"/>
      <c r="B95" s="390"/>
      <c r="C95" s="9"/>
      <c r="D95" s="13"/>
      <c r="E95" s="154"/>
      <c r="F95" s="309"/>
      <c r="G95" s="176"/>
      <c r="H95" s="90"/>
      <c r="I95" s="90"/>
      <c r="J95" s="140"/>
      <c r="K95" s="133"/>
    </row>
    <row r="96" spans="1:13" ht="22.5" customHeight="1" x14ac:dyDescent="0.15">
      <c r="A96" s="389"/>
      <c r="B96" s="390"/>
      <c r="C96" s="9"/>
      <c r="D96" s="13"/>
      <c r="E96" s="154"/>
      <c r="F96" s="309"/>
      <c r="G96" s="176"/>
      <c r="H96" s="90"/>
      <c r="I96" s="176"/>
      <c r="J96" s="132"/>
      <c r="K96" s="133"/>
    </row>
    <row r="97" spans="1:13" ht="22.5" customHeight="1" x14ac:dyDescent="0.15">
      <c r="A97" s="389"/>
      <c r="B97" s="390"/>
      <c r="C97" s="9"/>
      <c r="D97" s="13"/>
      <c r="E97" s="154"/>
      <c r="F97" s="309"/>
      <c r="G97" s="176"/>
      <c r="H97" s="90"/>
      <c r="I97" s="176"/>
      <c r="J97" s="132"/>
      <c r="K97" s="133"/>
    </row>
    <row r="98" spans="1:13" ht="22.5" customHeight="1" x14ac:dyDescent="0.15">
      <c r="A98" s="389"/>
      <c r="B98" s="390"/>
      <c r="C98" s="11"/>
      <c r="D98" s="14"/>
      <c r="E98" s="154"/>
      <c r="F98" s="309"/>
      <c r="G98" s="172"/>
      <c r="H98" s="174"/>
      <c r="I98" s="174"/>
      <c r="J98" s="144"/>
      <c r="K98" s="145"/>
    </row>
    <row r="99" spans="1:13" ht="22.5" customHeight="1" x14ac:dyDescent="0.15">
      <c r="A99" s="389"/>
      <c r="B99" s="390"/>
      <c r="C99" s="11"/>
      <c r="D99" s="14"/>
      <c r="E99" s="154"/>
      <c r="F99" s="309"/>
      <c r="G99" s="91"/>
      <c r="H99" s="91"/>
      <c r="I99" s="174"/>
      <c r="J99" s="144"/>
      <c r="K99" s="145"/>
    </row>
    <row r="100" spans="1:13" ht="22.5" customHeight="1" x14ac:dyDescent="0.15">
      <c r="A100" s="389"/>
      <c r="B100" s="390"/>
      <c r="C100" s="10"/>
      <c r="D100" s="13"/>
      <c r="E100" s="154"/>
      <c r="F100" s="309"/>
      <c r="G100" s="176"/>
      <c r="H100" s="90"/>
      <c r="I100" s="176"/>
      <c r="J100" s="132"/>
      <c r="K100" s="133"/>
    </row>
    <row r="101" spans="1:13" ht="22.5" customHeight="1" x14ac:dyDescent="0.15">
      <c r="A101" s="389"/>
      <c r="B101" s="390"/>
      <c r="C101" s="10"/>
      <c r="D101" s="13"/>
      <c r="E101" s="154"/>
      <c r="F101" s="309"/>
      <c r="G101" s="176"/>
      <c r="H101" s="176"/>
      <c r="I101" s="176"/>
      <c r="J101" s="132"/>
      <c r="K101" s="133"/>
    </row>
    <row r="102" spans="1:13" ht="22.5" customHeight="1" x14ac:dyDescent="0.15">
      <c r="A102" s="389"/>
      <c r="B102" s="390"/>
      <c r="C102" s="9"/>
      <c r="D102" s="13"/>
      <c r="E102" s="154"/>
      <c r="F102" s="309"/>
      <c r="G102" s="176"/>
      <c r="H102" s="90"/>
      <c r="I102" s="90"/>
      <c r="J102" s="132"/>
      <c r="K102" s="136"/>
    </row>
    <row r="103" spans="1:13" ht="22.5" customHeight="1" x14ac:dyDescent="0.15">
      <c r="A103" s="389"/>
      <c r="B103" s="390"/>
      <c r="C103" s="10"/>
      <c r="D103" s="13"/>
      <c r="E103" s="154"/>
      <c r="F103" s="309"/>
      <c r="G103" s="176"/>
      <c r="H103" s="90"/>
      <c r="I103" s="90"/>
      <c r="J103" s="132"/>
      <c r="K103" s="136"/>
    </row>
    <row r="104" spans="1:13" ht="22.5" customHeight="1" x14ac:dyDescent="0.15">
      <c r="A104" s="389"/>
      <c r="B104" s="390"/>
      <c r="C104" s="9"/>
      <c r="D104" s="13"/>
      <c r="E104" s="154"/>
      <c r="F104" s="309"/>
      <c r="G104" s="176"/>
      <c r="H104" s="90"/>
      <c r="I104" s="176"/>
      <c r="J104" s="132"/>
      <c r="K104" s="136"/>
    </row>
    <row r="105" spans="1:13" ht="22.5" customHeight="1" x14ac:dyDescent="0.15">
      <c r="A105" s="389"/>
      <c r="B105" s="390"/>
      <c r="C105" s="10"/>
      <c r="D105" s="13"/>
      <c r="E105" s="154"/>
      <c r="F105" s="309"/>
      <c r="G105" s="176"/>
      <c r="H105" s="176"/>
      <c r="I105" s="176"/>
      <c r="J105" s="132"/>
      <c r="K105" s="133"/>
      <c r="M105" s="244">
        <f>SUMIF(E85:E107,"立候補準備",C85:C107)</f>
        <v>0</v>
      </c>
    </row>
    <row r="106" spans="1:13" ht="22.5" customHeight="1" x14ac:dyDescent="0.15">
      <c r="A106" s="389"/>
      <c r="B106" s="390"/>
      <c r="C106" s="9"/>
      <c r="D106" s="13"/>
      <c r="E106" s="154"/>
      <c r="F106" s="309"/>
      <c r="G106" s="90"/>
      <c r="H106" s="90"/>
      <c r="I106" s="176"/>
      <c r="J106" s="132"/>
      <c r="K106" s="133"/>
      <c r="M106" s="244">
        <f>SUMIF(E85:E107,"選 挙 運 動",C85:C107)</f>
        <v>0</v>
      </c>
    </row>
    <row r="107" spans="1:13" ht="22.5" customHeight="1" thickBot="1" x14ac:dyDescent="0.2">
      <c r="A107" s="389"/>
      <c r="B107" s="390"/>
      <c r="C107" s="9"/>
      <c r="D107" s="13"/>
      <c r="E107" s="154"/>
      <c r="F107" s="309"/>
      <c r="G107" s="176"/>
      <c r="H107" s="90"/>
      <c r="I107" s="176"/>
      <c r="J107" s="132"/>
      <c r="K107" s="133"/>
      <c r="M107" s="244">
        <f>SUM(M105:M106)</f>
        <v>0</v>
      </c>
    </row>
    <row r="108" spans="1:13" ht="18.75" customHeight="1" thickTop="1" thickBot="1" x14ac:dyDescent="0.2">
      <c r="A108" s="391" t="s">
        <v>33</v>
      </c>
      <c r="B108" s="392"/>
      <c r="C108" s="103">
        <f>SUM(C85:C107)</f>
        <v>0</v>
      </c>
      <c r="D108" s="104"/>
      <c r="E108" s="105"/>
      <c r="F108" s="106"/>
      <c r="G108" s="107"/>
      <c r="H108" s="106"/>
      <c r="I108" s="106"/>
      <c r="J108" s="106"/>
      <c r="K108" s="281" t="s">
        <v>139</v>
      </c>
      <c r="M108" s="194" t="str">
        <f>IF(M107=C108,"OK","NG")</f>
        <v>OK</v>
      </c>
    </row>
  </sheetData>
  <mergeCells count="128">
    <mergeCell ref="A13:B13"/>
    <mergeCell ref="A14:B14"/>
    <mergeCell ref="A8:B8"/>
    <mergeCell ref="A9:B9"/>
    <mergeCell ref="A10:B10"/>
    <mergeCell ref="A11:B11"/>
    <mergeCell ref="M1:M12"/>
    <mergeCell ref="G2:I2"/>
    <mergeCell ref="A5:B5"/>
    <mergeCell ref="A12:B12"/>
    <mergeCell ref="J2:J3"/>
    <mergeCell ref="K2:K3"/>
    <mergeCell ref="A2:B3"/>
    <mergeCell ref="C2:D3"/>
    <mergeCell ref="E2:E3"/>
    <mergeCell ref="F2:F3"/>
    <mergeCell ref="A4:B4"/>
    <mergeCell ref="A6:B6"/>
    <mergeCell ref="A7:B7"/>
    <mergeCell ref="A15:B15"/>
    <mergeCell ref="A27:B27"/>
    <mergeCell ref="A21:B21"/>
    <mergeCell ref="A23:B23"/>
    <mergeCell ref="A16:B16"/>
    <mergeCell ref="A17:B17"/>
    <mergeCell ref="A18:B18"/>
    <mergeCell ref="A19:B19"/>
    <mergeCell ref="A20:B20"/>
    <mergeCell ref="A22:B22"/>
    <mergeCell ref="A24:B24"/>
    <mergeCell ref="A25:B25"/>
    <mergeCell ref="A26:B26"/>
    <mergeCell ref="A41:B41"/>
    <mergeCell ref="A42:B42"/>
    <mergeCell ref="A43:B43"/>
    <mergeCell ref="A44:B44"/>
    <mergeCell ref="A45:B45"/>
    <mergeCell ref="K29:K30"/>
    <mergeCell ref="A29:B30"/>
    <mergeCell ref="A31:B31"/>
    <mergeCell ref="A32:B32"/>
    <mergeCell ref="A33:B33"/>
    <mergeCell ref="A34:B34"/>
    <mergeCell ref="A35:B35"/>
    <mergeCell ref="A36:B36"/>
    <mergeCell ref="A37:B37"/>
    <mergeCell ref="A38:B38"/>
    <mergeCell ref="A39:B39"/>
    <mergeCell ref="A40:B40"/>
    <mergeCell ref="C29:D30"/>
    <mergeCell ref="E29:E30"/>
    <mergeCell ref="F29:F30"/>
    <mergeCell ref="G29:I29"/>
    <mergeCell ref="J29:J30"/>
    <mergeCell ref="A51:B51"/>
    <mergeCell ref="A52:B52"/>
    <mergeCell ref="A53:B53"/>
    <mergeCell ref="A54:B54"/>
    <mergeCell ref="A56:B57"/>
    <mergeCell ref="A46:B46"/>
    <mergeCell ref="A47:B47"/>
    <mergeCell ref="A48:B48"/>
    <mergeCell ref="A49:B49"/>
    <mergeCell ref="A50:B50"/>
    <mergeCell ref="A62:B62"/>
    <mergeCell ref="A63:B63"/>
    <mergeCell ref="A64:B64"/>
    <mergeCell ref="A65:B65"/>
    <mergeCell ref="A66:B66"/>
    <mergeCell ref="K56:K57"/>
    <mergeCell ref="A58:B58"/>
    <mergeCell ref="A59:B59"/>
    <mergeCell ref="A60:B60"/>
    <mergeCell ref="A61:B61"/>
    <mergeCell ref="C56:D57"/>
    <mergeCell ref="E56:E57"/>
    <mergeCell ref="F56:F57"/>
    <mergeCell ref="G56:I56"/>
    <mergeCell ref="J56:J57"/>
    <mergeCell ref="A80:B80"/>
    <mergeCell ref="A81:B81"/>
    <mergeCell ref="A72:B72"/>
    <mergeCell ref="A73:B73"/>
    <mergeCell ref="A74:B74"/>
    <mergeCell ref="A75:B75"/>
    <mergeCell ref="A76:B76"/>
    <mergeCell ref="A67:B67"/>
    <mergeCell ref="A68:B68"/>
    <mergeCell ref="A69:B69"/>
    <mergeCell ref="A70:B70"/>
    <mergeCell ref="A71:B71"/>
    <mergeCell ref="A91:B91"/>
    <mergeCell ref="A92:B92"/>
    <mergeCell ref="A93:B93"/>
    <mergeCell ref="A94:B94"/>
    <mergeCell ref="A95:B95"/>
    <mergeCell ref="M28:M39"/>
    <mergeCell ref="M55:M66"/>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77:B77"/>
    <mergeCell ref="A78:B78"/>
    <mergeCell ref="A79:B79"/>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s>
  <phoneticPr fontId="2"/>
  <dataValidations count="4">
    <dataValidation type="list" allowBlank="1" showInputMessage="1" showErrorMessage="1" sqref="F59:F66 F32:F39 F5:F12 F86:F93">
      <formula1>$O$24:$O$27</formula1>
    </dataValidation>
    <dataValidation type="list" allowBlank="1" showInputMessage="1" showErrorMessage="1" sqref="E85:E107">
      <formula1>$N$25</formula1>
    </dataValidation>
    <dataValidation type="list" allowBlank="1" showInputMessage="1" showErrorMessage="1" sqref="E4:E26 E31:E53 E58:E80">
      <formula1>$N$25</formula1>
    </dataValidation>
    <dataValidation type="list" allowBlank="1" showInputMessage="1" showErrorMessage="1" sqref="F4 F13:F26 F31 F40:F53 F58 F67:F80 F85 F94:F107">
      <formula1>$O$24:$O$28</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0" man="1"/>
    <brk id="54" max="10" man="1"/>
    <brk id="81" max="10" man="1"/>
  </rowBreaks>
  <ignoredErrors>
    <ignoredError sqref="A1 A82 A28 A55"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O108"/>
  <sheetViews>
    <sheetView view="pageBreakPreview" zoomScaleNormal="100" zoomScaleSheetLayoutView="100" workbookViewId="0">
      <pane ySplit="3" topLeftCell="A4" activePane="bottomLeft" state="frozen"/>
      <selection activeCell="E32" sqref="E32"/>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195" t="s">
        <v>12</v>
      </c>
      <c r="B1" s="3" t="s">
        <v>119</v>
      </c>
      <c r="C1" s="4"/>
      <c r="D1" s="2"/>
      <c r="E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115</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99"/>
      <c r="B4" s="400"/>
      <c r="C4" s="161"/>
      <c r="D4" s="180" t="s">
        <v>16</v>
      </c>
      <c r="E4" s="233"/>
      <c r="F4" s="111"/>
      <c r="G4" s="112"/>
      <c r="H4" s="113"/>
      <c r="I4" s="111"/>
      <c r="J4" s="128"/>
      <c r="K4" s="129"/>
      <c r="M4" s="386"/>
    </row>
    <row r="5" spans="1:13" ht="22.5" customHeight="1" x14ac:dyDescent="0.15">
      <c r="A5" s="372"/>
      <c r="B5" s="373"/>
      <c r="C5" s="9"/>
      <c r="D5" s="13"/>
      <c r="E5" s="154"/>
      <c r="F5" s="26"/>
      <c r="G5" s="27"/>
      <c r="H5" s="28"/>
      <c r="I5" s="28"/>
      <c r="J5" s="130"/>
      <c r="K5" s="131"/>
      <c r="M5" s="386"/>
    </row>
    <row r="6" spans="1:13" ht="22.5" customHeight="1" x14ac:dyDescent="0.15">
      <c r="A6" s="372"/>
      <c r="B6" s="373"/>
      <c r="C6" s="10"/>
      <c r="D6" s="13"/>
      <c r="E6" s="154"/>
      <c r="F6" s="30"/>
      <c r="G6" s="27"/>
      <c r="H6" s="28"/>
      <c r="I6" s="28"/>
      <c r="J6" s="132"/>
      <c r="K6" s="133"/>
      <c r="M6" s="386"/>
    </row>
    <row r="7" spans="1:13" ht="22.5" customHeight="1" x14ac:dyDescent="0.15">
      <c r="A7" s="372"/>
      <c r="B7" s="373"/>
      <c r="C7" s="9"/>
      <c r="D7" s="13"/>
      <c r="E7" s="154"/>
      <c r="F7" s="26"/>
      <c r="G7" s="27"/>
      <c r="H7" s="28"/>
      <c r="I7" s="28"/>
      <c r="J7" s="132"/>
      <c r="K7" s="133"/>
      <c r="M7" s="386"/>
    </row>
    <row r="8" spans="1:13" ht="22.5" customHeight="1" x14ac:dyDescent="0.15">
      <c r="A8" s="372"/>
      <c r="B8" s="373"/>
      <c r="C8" s="9"/>
      <c r="D8" s="13"/>
      <c r="E8" s="154"/>
      <c r="F8" s="30"/>
      <c r="G8" s="27"/>
      <c r="H8" s="28"/>
      <c r="I8" s="28"/>
      <c r="J8" s="132"/>
      <c r="K8" s="133"/>
      <c r="M8" s="386"/>
    </row>
    <row r="9" spans="1:13" ht="22.5" customHeight="1" x14ac:dyDescent="0.15">
      <c r="A9" s="372"/>
      <c r="B9" s="373"/>
      <c r="C9" s="9"/>
      <c r="D9" s="55"/>
      <c r="E9" s="154"/>
      <c r="F9" s="56"/>
      <c r="G9" s="27"/>
      <c r="H9" s="28"/>
      <c r="I9" s="28"/>
      <c r="J9" s="132"/>
      <c r="K9" s="133"/>
      <c r="M9" s="386"/>
    </row>
    <row r="10" spans="1:13" ht="22.5" customHeight="1" x14ac:dyDescent="0.15">
      <c r="A10" s="372"/>
      <c r="B10" s="373"/>
      <c r="C10" s="9"/>
      <c r="D10" s="55"/>
      <c r="E10" s="154"/>
      <c r="F10" s="56"/>
      <c r="G10" s="27"/>
      <c r="H10" s="28"/>
      <c r="I10" s="28"/>
      <c r="J10" s="132"/>
      <c r="K10" s="133"/>
      <c r="M10" s="386"/>
    </row>
    <row r="11" spans="1:13" ht="22.5" customHeight="1" x14ac:dyDescent="0.15">
      <c r="A11" s="372"/>
      <c r="B11" s="373"/>
      <c r="C11" s="9"/>
      <c r="D11" s="13"/>
      <c r="E11" s="154"/>
      <c r="F11" s="31"/>
      <c r="G11" s="27"/>
      <c r="H11" s="28"/>
      <c r="I11" s="28"/>
      <c r="J11" s="132"/>
      <c r="K11" s="133"/>
      <c r="M11" s="386"/>
    </row>
    <row r="12" spans="1:13" ht="22.5" customHeight="1" x14ac:dyDescent="0.15">
      <c r="A12" s="372"/>
      <c r="B12" s="373"/>
      <c r="C12" s="9"/>
      <c r="D12" s="13"/>
      <c r="E12" s="154"/>
      <c r="F12" s="28"/>
      <c r="G12" s="27"/>
      <c r="H12" s="28"/>
      <c r="I12" s="28"/>
      <c r="J12" s="132"/>
      <c r="K12" s="133"/>
      <c r="M12" s="386"/>
    </row>
    <row r="13" spans="1:13" ht="22.5" customHeight="1" x14ac:dyDescent="0.15">
      <c r="A13" s="372"/>
      <c r="B13" s="373"/>
      <c r="C13" s="9"/>
      <c r="D13" s="13"/>
      <c r="E13" s="154"/>
      <c r="F13" s="31"/>
      <c r="G13" s="27"/>
      <c r="H13" s="28"/>
      <c r="I13" s="28"/>
      <c r="J13" s="132"/>
      <c r="K13" s="133"/>
    </row>
    <row r="14" spans="1:13" ht="22.5" customHeight="1" x14ac:dyDescent="0.15">
      <c r="A14" s="372"/>
      <c r="B14" s="373"/>
      <c r="C14" s="9"/>
      <c r="D14" s="13"/>
      <c r="E14" s="154"/>
      <c r="F14" s="28"/>
      <c r="G14" s="27"/>
      <c r="H14" s="28"/>
      <c r="I14" s="28"/>
      <c r="J14" s="132"/>
      <c r="K14" s="133"/>
    </row>
    <row r="15" spans="1:13" ht="22.5" customHeight="1" x14ac:dyDescent="0.15">
      <c r="A15" s="372"/>
      <c r="B15" s="373"/>
      <c r="C15" s="9"/>
      <c r="D15" s="13"/>
      <c r="E15" s="154"/>
      <c r="F15" s="28"/>
      <c r="G15" s="27"/>
      <c r="H15" s="28"/>
      <c r="I15" s="28"/>
      <c r="J15" s="132"/>
      <c r="K15" s="133"/>
    </row>
    <row r="16" spans="1:13" ht="22.5" customHeight="1" x14ac:dyDescent="0.15">
      <c r="A16" s="372"/>
      <c r="B16" s="373"/>
      <c r="C16" s="9"/>
      <c r="D16" s="13"/>
      <c r="E16" s="154"/>
      <c r="F16" s="28"/>
      <c r="G16" s="27"/>
      <c r="H16" s="28"/>
      <c r="I16" s="28"/>
      <c r="J16" s="132"/>
      <c r="K16" s="133"/>
    </row>
    <row r="17" spans="1:15" ht="22.5" customHeight="1" x14ac:dyDescent="0.15">
      <c r="A17" s="372"/>
      <c r="B17" s="373"/>
      <c r="C17" s="9"/>
      <c r="D17" s="13"/>
      <c r="E17" s="154"/>
      <c r="F17" s="28"/>
      <c r="G17" s="27"/>
      <c r="H17" s="28"/>
      <c r="I17" s="28"/>
      <c r="J17" s="132"/>
      <c r="K17" s="133"/>
    </row>
    <row r="18" spans="1:15" ht="22.5" customHeight="1" x14ac:dyDescent="0.15">
      <c r="A18" s="372"/>
      <c r="B18" s="373"/>
      <c r="C18" s="10"/>
      <c r="D18" s="13"/>
      <c r="E18" s="154"/>
      <c r="F18" s="26"/>
      <c r="G18" s="27"/>
      <c r="H18" s="28"/>
      <c r="I18" s="31"/>
      <c r="J18" s="132"/>
      <c r="K18" s="133"/>
    </row>
    <row r="19" spans="1:15" ht="22.5" customHeight="1" x14ac:dyDescent="0.15">
      <c r="A19" s="372"/>
      <c r="B19" s="373"/>
      <c r="C19" s="10"/>
      <c r="D19" s="13"/>
      <c r="E19" s="154"/>
      <c r="F19" s="31"/>
      <c r="G19" s="27"/>
      <c r="H19" s="31"/>
      <c r="I19" s="31"/>
      <c r="J19" s="132"/>
      <c r="K19" s="133"/>
    </row>
    <row r="20" spans="1:15" ht="22.5" customHeight="1" x14ac:dyDescent="0.15">
      <c r="A20" s="372"/>
      <c r="B20" s="373"/>
      <c r="C20" s="9"/>
      <c r="D20" s="13"/>
      <c r="E20" s="154"/>
      <c r="F20" s="26"/>
      <c r="G20" s="27"/>
      <c r="H20" s="28"/>
      <c r="I20" s="28"/>
      <c r="J20" s="132"/>
      <c r="K20" s="136"/>
    </row>
    <row r="21" spans="1:15" ht="22.5" customHeight="1" x14ac:dyDescent="0.15">
      <c r="A21" s="372"/>
      <c r="B21" s="373"/>
      <c r="C21" s="10"/>
      <c r="D21" s="13"/>
      <c r="E21" s="154"/>
      <c r="F21" s="26"/>
      <c r="G21" s="27"/>
      <c r="H21" s="28"/>
      <c r="I21" s="28"/>
      <c r="J21" s="132"/>
      <c r="K21" s="136"/>
    </row>
    <row r="22" spans="1:15" ht="22.5" customHeight="1" x14ac:dyDescent="0.15">
      <c r="A22" s="372"/>
      <c r="B22" s="373"/>
      <c r="C22" s="9"/>
      <c r="D22" s="13"/>
      <c r="E22" s="154"/>
      <c r="F22" s="28"/>
      <c r="G22" s="27"/>
      <c r="H22" s="28"/>
      <c r="I22" s="31"/>
      <c r="J22" s="132"/>
      <c r="K22" s="136"/>
    </row>
    <row r="23" spans="1:15" ht="22.5" customHeight="1" x14ac:dyDescent="0.15">
      <c r="A23" s="397"/>
      <c r="B23" s="398"/>
      <c r="C23" s="10"/>
      <c r="D23" s="13"/>
      <c r="E23" s="154"/>
      <c r="F23" s="31"/>
      <c r="G23" s="27"/>
      <c r="H23" s="31"/>
      <c r="I23" s="31"/>
      <c r="J23" s="132"/>
      <c r="K23" s="133"/>
    </row>
    <row r="24" spans="1:15" ht="22.5" customHeight="1" x14ac:dyDescent="0.15">
      <c r="A24" s="372"/>
      <c r="B24" s="373"/>
      <c r="C24" s="9"/>
      <c r="D24" s="13"/>
      <c r="E24" s="154"/>
      <c r="F24" s="26"/>
      <c r="G24" s="33"/>
      <c r="H24" s="33"/>
      <c r="I24" s="31"/>
      <c r="J24" s="132"/>
      <c r="K24" s="133"/>
      <c r="M24" s="244">
        <f>SUMIF(E4:E26,"立候補準備",C4:C26)</f>
        <v>0</v>
      </c>
      <c r="N24" s="206" t="s">
        <v>32</v>
      </c>
    </row>
    <row r="25" spans="1:15" ht="22.5" customHeight="1" x14ac:dyDescent="0.15">
      <c r="A25" s="372"/>
      <c r="B25" s="373"/>
      <c r="C25" s="9"/>
      <c r="D25" s="13"/>
      <c r="E25" s="154"/>
      <c r="F25" s="26"/>
      <c r="G25" s="27"/>
      <c r="H25" s="28"/>
      <c r="I25" s="31"/>
      <c r="J25" s="132"/>
      <c r="K25" s="133"/>
      <c r="M25" s="244">
        <f>SUMIF(E4:E26,"選 挙 運 動",C4:C26)</f>
        <v>0</v>
      </c>
      <c r="N25" s="206" t="s">
        <v>127</v>
      </c>
    </row>
    <row r="26" spans="1:15" ht="22.5" customHeight="1" thickBot="1" x14ac:dyDescent="0.2">
      <c r="A26" s="372"/>
      <c r="B26" s="373"/>
      <c r="C26" s="9"/>
      <c r="D26" s="13"/>
      <c r="E26" s="154"/>
      <c r="F26" s="26"/>
      <c r="G26" s="27"/>
      <c r="H26" s="28"/>
      <c r="I26" s="31"/>
      <c r="J26" s="132"/>
      <c r="K26" s="133"/>
      <c r="M26" s="244">
        <f>SUM(M24:M25)</f>
        <v>0</v>
      </c>
      <c r="O26" s="61"/>
    </row>
    <row r="27" spans="1:15" ht="18.75" customHeight="1" thickTop="1" thickBot="1" x14ac:dyDescent="0.2">
      <c r="A27" s="391" t="s">
        <v>33</v>
      </c>
      <c r="B27" s="392"/>
      <c r="C27" s="103">
        <f>SUM(C4:C26)</f>
        <v>0</v>
      </c>
      <c r="D27" s="104"/>
      <c r="E27" s="105"/>
      <c r="F27" s="106"/>
      <c r="G27" s="107"/>
      <c r="H27" s="106"/>
      <c r="I27" s="106"/>
      <c r="J27" s="137"/>
      <c r="K27" s="213" t="s">
        <v>140</v>
      </c>
      <c r="M27" s="194" t="str">
        <f>IF(M26=C27,"OK","NG")</f>
        <v>OK</v>
      </c>
    </row>
    <row r="28" spans="1:15" ht="18.75" customHeight="1" thickBot="1" x14ac:dyDescent="0.2">
      <c r="A28" s="195" t="s">
        <v>12</v>
      </c>
      <c r="B28" s="3" t="s">
        <v>119</v>
      </c>
      <c r="C28" s="4"/>
      <c r="D28" s="2"/>
      <c r="E28" s="2"/>
      <c r="F28" s="2"/>
      <c r="G28" s="2"/>
      <c r="K28" s="185" t="s">
        <v>93</v>
      </c>
      <c r="M28" s="386" t="s">
        <v>87</v>
      </c>
    </row>
    <row r="29" spans="1:15" ht="15" customHeight="1" x14ac:dyDescent="0.15">
      <c r="A29" s="375" t="s">
        <v>0</v>
      </c>
      <c r="B29" s="376"/>
      <c r="C29" s="379" t="s">
        <v>31</v>
      </c>
      <c r="D29" s="376"/>
      <c r="E29" s="376" t="s">
        <v>13</v>
      </c>
      <c r="F29" s="393" t="s">
        <v>4</v>
      </c>
      <c r="G29" s="376" t="s">
        <v>14</v>
      </c>
      <c r="H29" s="376"/>
      <c r="I29" s="376"/>
      <c r="J29" s="395" t="s">
        <v>115</v>
      </c>
      <c r="K29" s="381" t="s">
        <v>10</v>
      </c>
      <c r="M29" s="386"/>
    </row>
    <row r="30" spans="1:15" ht="15" customHeight="1" x14ac:dyDescent="0.15">
      <c r="A30" s="377"/>
      <c r="B30" s="378"/>
      <c r="C30" s="378"/>
      <c r="D30" s="378"/>
      <c r="E30" s="378"/>
      <c r="F30" s="394"/>
      <c r="G30" s="216" t="s">
        <v>63</v>
      </c>
      <c r="H30" s="216" t="s">
        <v>1</v>
      </c>
      <c r="I30" s="214" t="s">
        <v>64</v>
      </c>
      <c r="J30" s="396"/>
      <c r="K30" s="382"/>
      <c r="M30" s="386"/>
    </row>
    <row r="31" spans="1:15" ht="22.5" customHeight="1" x14ac:dyDescent="0.15">
      <c r="A31" s="372"/>
      <c r="B31" s="373"/>
      <c r="C31" s="9"/>
      <c r="D31" s="95" t="s">
        <v>124</v>
      </c>
      <c r="E31" s="154"/>
      <c r="F31" s="26"/>
      <c r="G31" s="27"/>
      <c r="H31" s="28"/>
      <c r="I31" s="28"/>
      <c r="J31" s="130"/>
      <c r="K31" s="131"/>
      <c r="M31" s="386"/>
    </row>
    <row r="32" spans="1:15" ht="22.5" customHeight="1" x14ac:dyDescent="0.15">
      <c r="A32" s="372"/>
      <c r="B32" s="373"/>
      <c r="C32" s="10"/>
      <c r="D32" s="13"/>
      <c r="E32" s="154"/>
      <c r="F32" s="30"/>
      <c r="G32" s="27"/>
      <c r="H32" s="28"/>
      <c r="I32" s="28"/>
      <c r="J32" s="132"/>
      <c r="K32" s="133"/>
      <c r="M32" s="386"/>
    </row>
    <row r="33" spans="1:13" ht="22.5" customHeight="1" x14ac:dyDescent="0.15">
      <c r="A33" s="372"/>
      <c r="B33" s="373"/>
      <c r="C33" s="9"/>
      <c r="D33" s="13"/>
      <c r="E33" s="154"/>
      <c r="F33" s="26"/>
      <c r="G33" s="27"/>
      <c r="H33" s="28"/>
      <c r="I33" s="28"/>
      <c r="J33" s="132"/>
      <c r="K33" s="133"/>
      <c r="M33" s="386"/>
    </row>
    <row r="34" spans="1:13" ht="22.5" customHeight="1" x14ac:dyDescent="0.15">
      <c r="A34" s="372"/>
      <c r="B34" s="373"/>
      <c r="C34" s="9"/>
      <c r="D34" s="13"/>
      <c r="E34" s="154"/>
      <c r="F34" s="30"/>
      <c r="G34" s="27"/>
      <c r="H34" s="28"/>
      <c r="I34" s="28"/>
      <c r="J34" s="132"/>
      <c r="K34" s="133"/>
      <c r="M34" s="386"/>
    </row>
    <row r="35" spans="1:13" ht="22.5" customHeight="1" x14ac:dyDescent="0.15">
      <c r="A35" s="372"/>
      <c r="B35" s="373"/>
      <c r="C35" s="9"/>
      <c r="D35" s="55"/>
      <c r="E35" s="154"/>
      <c r="F35" s="56"/>
      <c r="G35" s="27"/>
      <c r="H35" s="28"/>
      <c r="I35" s="28"/>
      <c r="J35" s="132"/>
      <c r="K35" s="133"/>
      <c r="M35" s="386"/>
    </row>
    <row r="36" spans="1:13" ht="22.5" customHeight="1" x14ac:dyDescent="0.15">
      <c r="A36" s="372"/>
      <c r="B36" s="373"/>
      <c r="C36" s="9"/>
      <c r="D36" s="55"/>
      <c r="E36" s="154"/>
      <c r="F36" s="56"/>
      <c r="G36" s="27"/>
      <c r="H36" s="28"/>
      <c r="I36" s="28"/>
      <c r="J36" s="132"/>
      <c r="K36" s="133"/>
      <c r="M36" s="386"/>
    </row>
    <row r="37" spans="1:13" ht="22.5" customHeight="1" x14ac:dyDescent="0.15">
      <c r="A37" s="372"/>
      <c r="B37" s="373"/>
      <c r="C37" s="9"/>
      <c r="D37" s="13"/>
      <c r="E37" s="154"/>
      <c r="F37" s="31"/>
      <c r="G37" s="27"/>
      <c r="H37" s="28"/>
      <c r="I37" s="28"/>
      <c r="J37" s="132"/>
      <c r="K37" s="133"/>
      <c r="M37" s="386"/>
    </row>
    <row r="38" spans="1:13" ht="22.5" customHeight="1" x14ac:dyDescent="0.15">
      <c r="A38" s="372"/>
      <c r="B38" s="373"/>
      <c r="C38" s="9"/>
      <c r="D38" s="13"/>
      <c r="E38" s="154"/>
      <c r="F38" s="28"/>
      <c r="G38" s="27"/>
      <c r="H38" s="28"/>
      <c r="I38" s="28"/>
      <c r="J38" s="132"/>
      <c r="K38" s="133"/>
      <c r="M38" s="386"/>
    </row>
    <row r="39" spans="1:13" ht="22.5" customHeight="1" x14ac:dyDescent="0.15">
      <c r="A39" s="372"/>
      <c r="B39" s="373"/>
      <c r="C39" s="9"/>
      <c r="D39" s="13"/>
      <c r="E39" s="154"/>
      <c r="F39" s="31"/>
      <c r="G39" s="27"/>
      <c r="H39" s="28"/>
      <c r="I39" s="28"/>
      <c r="J39" s="132"/>
      <c r="K39" s="133"/>
    </row>
    <row r="40" spans="1:13" ht="22.5" customHeight="1" x14ac:dyDescent="0.15">
      <c r="A40" s="372"/>
      <c r="B40" s="373"/>
      <c r="C40" s="9"/>
      <c r="D40" s="13"/>
      <c r="E40" s="154"/>
      <c r="F40" s="28"/>
      <c r="G40" s="27"/>
      <c r="H40" s="28"/>
      <c r="I40" s="28"/>
      <c r="J40" s="132"/>
      <c r="K40" s="133"/>
    </row>
    <row r="41" spans="1:13" ht="22.5" customHeight="1" x14ac:dyDescent="0.15">
      <c r="A41" s="372"/>
      <c r="B41" s="373"/>
      <c r="C41" s="9"/>
      <c r="D41" s="13"/>
      <c r="E41" s="154"/>
      <c r="F41" s="28"/>
      <c r="G41" s="27"/>
      <c r="H41" s="28"/>
      <c r="I41" s="28"/>
      <c r="J41" s="132"/>
      <c r="K41" s="133"/>
    </row>
    <row r="42" spans="1:13" ht="22.5" customHeight="1" x14ac:dyDescent="0.15">
      <c r="A42" s="372"/>
      <c r="B42" s="373"/>
      <c r="C42" s="9"/>
      <c r="D42" s="13"/>
      <c r="E42" s="154"/>
      <c r="F42" s="28"/>
      <c r="G42" s="27"/>
      <c r="H42" s="28"/>
      <c r="I42" s="28"/>
      <c r="J42" s="132"/>
      <c r="K42" s="133"/>
    </row>
    <row r="43" spans="1:13" ht="22.5" customHeight="1" x14ac:dyDescent="0.15">
      <c r="A43" s="372"/>
      <c r="B43" s="373"/>
      <c r="C43" s="9"/>
      <c r="D43" s="13"/>
      <c r="E43" s="154"/>
      <c r="F43" s="28"/>
      <c r="G43" s="27"/>
      <c r="H43" s="28"/>
      <c r="I43" s="28"/>
      <c r="J43" s="132"/>
      <c r="K43" s="133"/>
    </row>
    <row r="44" spans="1:13" ht="22.5" customHeight="1" x14ac:dyDescent="0.15">
      <c r="A44" s="372"/>
      <c r="B44" s="373"/>
      <c r="C44" s="10"/>
      <c r="D44" s="13"/>
      <c r="E44" s="154"/>
      <c r="F44" s="26"/>
      <c r="G44" s="27"/>
      <c r="H44" s="28"/>
      <c r="I44" s="31"/>
      <c r="J44" s="132"/>
      <c r="K44" s="133"/>
    </row>
    <row r="45" spans="1:13" ht="22.5" customHeight="1" x14ac:dyDescent="0.15">
      <c r="A45" s="372"/>
      <c r="B45" s="373"/>
      <c r="C45" s="10"/>
      <c r="D45" s="13"/>
      <c r="E45" s="154"/>
      <c r="F45" s="31"/>
      <c r="G45" s="27"/>
      <c r="H45" s="31"/>
      <c r="I45" s="31"/>
      <c r="J45" s="132"/>
      <c r="K45" s="133"/>
    </row>
    <row r="46" spans="1:13" ht="22.5" customHeight="1" x14ac:dyDescent="0.15">
      <c r="A46" s="372"/>
      <c r="B46" s="373"/>
      <c r="C46" s="9"/>
      <c r="D46" s="13"/>
      <c r="E46" s="154"/>
      <c r="F46" s="26"/>
      <c r="G46" s="27"/>
      <c r="H46" s="28"/>
      <c r="I46" s="28"/>
      <c r="J46" s="132"/>
      <c r="K46" s="136"/>
    </row>
    <row r="47" spans="1:13" ht="22.5" customHeight="1" x14ac:dyDescent="0.15">
      <c r="A47" s="372"/>
      <c r="B47" s="373"/>
      <c r="C47" s="9"/>
      <c r="D47" s="13"/>
      <c r="E47" s="154"/>
      <c r="F47" s="26"/>
      <c r="G47" s="27"/>
      <c r="H47" s="28"/>
      <c r="I47" s="28"/>
      <c r="J47" s="132"/>
      <c r="K47" s="136"/>
    </row>
    <row r="48" spans="1:13" ht="22.5" customHeight="1" x14ac:dyDescent="0.15">
      <c r="A48" s="372"/>
      <c r="B48" s="373"/>
      <c r="C48" s="10"/>
      <c r="D48" s="13"/>
      <c r="E48" s="154"/>
      <c r="F48" s="26"/>
      <c r="G48" s="27"/>
      <c r="H48" s="28"/>
      <c r="I48" s="28"/>
      <c r="J48" s="132"/>
      <c r="K48" s="136"/>
    </row>
    <row r="49" spans="1:13" ht="22.5" customHeight="1" x14ac:dyDescent="0.15">
      <c r="A49" s="372"/>
      <c r="B49" s="373"/>
      <c r="C49" s="9"/>
      <c r="D49" s="13"/>
      <c r="E49" s="154"/>
      <c r="F49" s="28"/>
      <c r="G49" s="27"/>
      <c r="H49" s="28"/>
      <c r="I49" s="31"/>
      <c r="J49" s="132"/>
      <c r="K49" s="136"/>
    </row>
    <row r="50" spans="1:13" ht="22.5" customHeight="1" x14ac:dyDescent="0.15">
      <c r="A50" s="397"/>
      <c r="B50" s="398"/>
      <c r="C50" s="10"/>
      <c r="D50" s="13"/>
      <c r="E50" s="154"/>
      <c r="F50" s="31"/>
      <c r="G50" s="27"/>
      <c r="H50" s="31"/>
      <c r="I50" s="31"/>
      <c r="J50" s="132"/>
      <c r="K50" s="133"/>
    </row>
    <row r="51" spans="1:13" ht="22.5" customHeight="1" x14ac:dyDescent="0.15">
      <c r="A51" s="372"/>
      <c r="B51" s="373"/>
      <c r="C51" s="9"/>
      <c r="D51" s="13"/>
      <c r="E51" s="154"/>
      <c r="F51" s="26"/>
      <c r="G51" s="33"/>
      <c r="H51" s="33"/>
      <c r="I51" s="31"/>
      <c r="J51" s="132"/>
      <c r="K51" s="133"/>
      <c r="M51" s="244">
        <f>SUMIF(E31:E53,"立候補準備",C31:C53)</f>
        <v>0</v>
      </c>
    </row>
    <row r="52" spans="1:13" ht="22.5" customHeight="1" x14ac:dyDescent="0.15">
      <c r="A52" s="372"/>
      <c r="B52" s="373"/>
      <c r="C52" s="9"/>
      <c r="D52" s="13"/>
      <c r="E52" s="154"/>
      <c r="F52" s="26"/>
      <c r="G52" s="27"/>
      <c r="H52" s="28"/>
      <c r="I52" s="31"/>
      <c r="J52" s="132"/>
      <c r="K52" s="133"/>
      <c r="M52" s="244">
        <f>SUMIF(E31:E53,"選 挙 運 動",C31:C53)</f>
        <v>0</v>
      </c>
    </row>
    <row r="53" spans="1:13" ht="22.5" customHeight="1" thickBot="1" x14ac:dyDescent="0.2">
      <c r="A53" s="372"/>
      <c r="B53" s="373"/>
      <c r="C53" s="9"/>
      <c r="D53" s="13"/>
      <c r="E53" s="154"/>
      <c r="F53" s="26"/>
      <c r="G53" s="27"/>
      <c r="H53" s="28"/>
      <c r="I53" s="31"/>
      <c r="J53" s="132"/>
      <c r="K53" s="133"/>
      <c r="M53" s="244">
        <f>SUM(M51:M52)</f>
        <v>0</v>
      </c>
    </row>
    <row r="54" spans="1:13" ht="18.75" customHeight="1" thickTop="1" thickBot="1" x14ac:dyDescent="0.2">
      <c r="A54" s="391" t="s">
        <v>33</v>
      </c>
      <c r="B54" s="392"/>
      <c r="C54" s="103">
        <f>SUM(C31:C53)</f>
        <v>0</v>
      </c>
      <c r="D54" s="104"/>
      <c r="E54" s="105"/>
      <c r="F54" s="106"/>
      <c r="G54" s="107"/>
      <c r="H54" s="106"/>
      <c r="I54" s="106"/>
      <c r="J54" s="137"/>
      <c r="K54" s="213" t="s">
        <v>140</v>
      </c>
      <c r="M54" s="194" t="str">
        <f>IF(M53=C54+C42,"OK","NG")</f>
        <v>OK</v>
      </c>
    </row>
    <row r="55" spans="1:13" ht="18.75" customHeight="1" thickBot="1" x14ac:dyDescent="0.2">
      <c r="A55" s="195" t="s">
        <v>12</v>
      </c>
      <c r="B55" s="3" t="s">
        <v>119</v>
      </c>
      <c r="C55" s="4"/>
      <c r="D55" s="2"/>
      <c r="E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115</v>
      </c>
      <c r="K56" s="381" t="s">
        <v>10</v>
      </c>
      <c r="M56" s="386"/>
    </row>
    <row r="57" spans="1:13" ht="15" customHeight="1" x14ac:dyDescent="0.15">
      <c r="A57" s="377"/>
      <c r="B57" s="378"/>
      <c r="C57" s="378"/>
      <c r="D57" s="378"/>
      <c r="E57" s="378"/>
      <c r="F57" s="394"/>
      <c r="G57" s="216" t="s">
        <v>63</v>
      </c>
      <c r="H57" s="216" t="s">
        <v>1</v>
      </c>
      <c r="I57" s="214" t="s">
        <v>64</v>
      </c>
      <c r="J57" s="396"/>
      <c r="K57" s="382"/>
      <c r="M57" s="386"/>
    </row>
    <row r="58" spans="1:13" ht="22.5" customHeight="1" x14ac:dyDescent="0.15">
      <c r="A58" s="372"/>
      <c r="B58" s="373"/>
      <c r="C58" s="9"/>
      <c r="D58" s="95" t="s">
        <v>124</v>
      </c>
      <c r="E58" s="154"/>
      <c r="F58" s="26"/>
      <c r="G58" s="27"/>
      <c r="H58" s="28"/>
      <c r="I58" s="28"/>
      <c r="J58" s="130"/>
      <c r="K58" s="131"/>
      <c r="M58" s="386"/>
    </row>
    <row r="59" spans="1:13" ht="22.5" customHeight="1" x14ac:dyDescent="0.15">
      <c r="A59" s="372"/>
      <c r="B59" s="373"/>
      <c r="C59" s="10"/>
      <c r="D59" s="13"/>
      <c r="E59" s="154"/>
      <c r="F59" s="30"/>
      <c r="G59" s="27"/>
      <c r="H59" s="28"/>
      <c r="I59" s="28"/>
      <c r="J59" s="132"/>
      <c r="K59" s="133"/>
      <c r="M59" s="386"/>
    </row>
    <row r="60" spans="1:13" ht="22.5" customHeight="1" x14ac:dyDescent="0.15">
      <c r="A60" s="372"/>
      <c r="B60" s="373"/>
      <c r="C60" s="9"/>
      <c r="D60" s="13"/>
      <c r="E60" s="154"/>
      <c r="F60" s="26"/>
      <c r="G60" s="27"/>
      <c r="H60" s="28"/>
      <c r="I60" s="28"/>
      <c r="J60" s="132"/>
      <c r="K60" s="133"/>
      <c r="M60" s="386"/>
    </row>
    <row r="61" spans="1:13" ht="22.5" customHeight="1" x14ac:dyDescent="0.15">
      <c r="A61" s="372"/>
      <c r="B61" s="373"/>
      <c r="C61" s="9"/>
      <c r="D61" s="13"/>
      <c r="E61" s="154"/>
      <c r="F61" s="30"/>
      <c r="G61" s="27"/>
      <c r="H61" s="28"/>
      <c r="I61" s="28"/>
      <c r="J61" s="132"/>
      <c r="K61" s="133"/>
      <c r="M61" s="386"/>
    </row>
    <row r="62" spans="1:13" ht="22.5" customHeight="1" x14ac:dyDescent="0.15">
      <c r="A62" s="372"/>
      <c r="B62" s="373"/>
      <c r="C62" s="9"/>
      <c r="D62" s="55"/>
      <c r="E62" s="154"/>
      <c r="F62" s="56"/>
      <c r="G62" s="27"/>
      <c r="H62" s="28"/>
      <c r="I62" s="28"/>
      <c r="J62" s="132"/>
      <c r="K62" s="133"/>
      <c r="M62" s="386"/>
    </row>
    <row r="63" spans="1:13" ht="22.5" customHeight="1" x14ac:dyDescent="0.15">
      <c r="A63" s="372"/>
      <c r="B63" s="373"/>
      <c r="C63" s="9"/>
      <c r="D63" s="55"/>
      <c r="E63" s="154"/>
      <c r="F63" s="56"/>
      <c r="G63" s="27"/>
      <c r="H63" s="28"/>
      <c r="I63" s="28"/>
      <c r="J63" s="132"/>
      <c r="K63" s="133"/>
      <c r="M63" s="386"/>
    </row>
    <row r="64" spans="1:13" ht="22.5" customHeight="1" x14ac:dyDescent="0.15">
      <c r="A64" s="372"/>
      <c r="B64" s="373"/>
      <c r="C64" s="9"/>
      <c r="D64" s="13"/>
      <c r="E64" s="154"/>
      <c r="F64" s="31"/>
      <c r="G64" s="27"/>
      <c r="H64" s="28"/>
      <c r="I64" s="28"/>
      <c r="J64" s="132"/>
      <c r="K64" s="133"/>
      <c r="M64" s="386"/>
    </row>
    <row r="65" spans="1:13" ht="22.5" customHeight="1" x14ac:dyDescent="0.15">
      <c r="A65" s="372"/>
      <c r="B65" s="373"/>
      <c r="C65" s="9"/>
      <c r="D65" s="13"/>
      <c r="E65" s="154"/>
      <c r="F65" s="28"/>
      <c r="G65" s="27"/>
      <c r="H65" s="28"/>
      <c r="I65" s="28"/>
      <c r="J65" s="132"/>
      <c r="K65" s="133"/>
      <c r="M65" s="386"/>
    </row>
    <row r="66" spans="1:13" ht="22.5" customHeight="1" x14ac:dyDescent="0.15">
      <c r="A66" s="372"/>
      <c r="B66" s="373"/>
      <c r="C66" s="9"/>
      <c r="D66" s="13"/>
      <c r="E66" s="154"/>
      <c r="F66" s="31"/>
      <c r="G66" s="27"/>
      <c r="H66" s="28"/>
      <c r="I66" s="28"/>
      <c r="J66" s="132"/>
      <c r="K66" s="133"/>
    </row>
    <row r="67" spans="1:13" ht="22.5" customHeight="1" x14ac:dyDescent="0.15">
      <c r="A67" s="372"/>
      <c r="B67" s="373"/>
      <c r="C67" s="9"/>
      <c r="D67" s="13"/>
      <c r="E67" s="154"/>
      <c r="F67" s="28"/>
      <c r="G67" s="27"/>
      <c r="H67" s="28"/>
      <c r="I67" s="28"/>
      <c r="J67" s="132"/>
      <c r="K67" s="133"/>
    </row>
    <row r="68" spans="1:13" ht="22.5" customHeight="1" x14ac:dyDescent="0.15">
      <c r="A68" s="372"/>
      <c r="B68" s="373"/>
      <c r="C68" s="9"/>
      <c r="D68" s="13"/>
      <c r="E68" s="154"/>
      <c r="F68" s="28"/>
      <c r="G68" s="27"/>
      <c r="H68" s="28"/>
      <c r="I68" s="28"/>
      <c r="J68" s="132"/>
      <c r="K68" s="133"/>
    </row>
    <row r="69" spans="1:13" ht="22.5" customHeight="1" x14ac:dyDescent="0.15">
      <c r="A69" s="372"/>
      <c r="B69" s="373"/>
      <c r="C69" s="9"/>
      <c r="D69" s="13"/>
      <c r="E69" s="154"/>
      <c r="F69" s="28"/>
      <c r="G69" s="27"/>
      <c r="H69" s="28"/>
      <c r="I69" s="28"/>
      <c r="J69" s="132"/>
      <c r="K69" s="133"/>
    </row>
    <row r="70" spans="1:13" ht="22.5" customHeight="1" x14ac:dyDescent="0.15">
      <c r="A70" s="372"/>
      <c r="B70" s="373"/>
      <c r="C70" s="9"/>
      <c r="D70" s="13"/>
      <c r="E70" s="154"/>
      <c r="F70" s="28"/>
      <c r="G70" s="27"/>
      <c r="H70" s="28"/>
      <c r="I70" s="28"/>
      <c r="J70" s="132"/>
      <c r="K70" s="133"/>
    </row>
    <row r="71" spans="1:13" ht="22.5" customHeight="1" x14ac:dyDescent="0.15">
      <c r="A71" s="372"/>
      <c r="B71" s="373"/>
      <c r="C71" s="10"/>
      <c r="D71" s="13"/>
      <c r="E71" s="154"/>
      <c r="F71" s="26"/>
      <c r="G71" s="27"/>
      <c r="H71" s="28"/>
      <c r="I71" s="31"/>
      <c r="J71" s="132"/>
      <c r="K71" s="133"/>
    </row>
    <row r="72" spans="1:13" ht="22.5" customHeight="1" x14ac:dyDescent="0.15">
      <c r="A72" s="372"/>
      <c r="B72" s="373"/>
      <c r="C72" s="10"/>
      <c r="D72" s="13"/>
      <c r="E72" s="154"/>
      <c r="F72" s="31"/>
      <c r="G72" s="27"/>
      <c r="H72" s="31"/>
      <c r="I72" s="31"/>
      <c r="J72" s="132"/>
      <c r="K72" s="133"/>
    </row>
    <row r="73" spans="1:13" ht="22.5" customHeight="1" x14ac:dyDescent="0.15">
      <c r="A73" s="372"/>
      <c r="B73" s="373"/>
      <c r="C73" s="9"/>
      <c r="D73" s="13"/>
      <c r="E73" s="154"/>
      <c r="F73" s="26"/>
      <c r="G73" s="27"/>
      <c r="H73" s="28"/>
      <c r="I73" s="28"/>
      <c r="J73" s="132"/>
      <c r="K73" s="136"/>
    </row>
    <row r="74" spans="1:13" ht="22.5" customHeight="1" x14ac:dyDescent="0.15">
      <c r="A74" s="372"/>
      <c r="B74" s="373"/>
      <c r="C74" s="10"/>
      <c r="D74" s="13"/>
      <c r="E74" s="154"/>
      <c r="F74" s="26"/>
      <c r="G74" s="27"/>
      <c r="H74" s="28"/>
      <c r="I74" s="28"/>
      <c r="J74" s="132"/>
      <c r="K74" s="136"/>
    </row>
    <row r="75" spans="1:13" ht="22.5" customHeight="1" x14ac:dyDescent="0.15">
      <c r="A75" s="372"/>
      <c r="B75" s="373"/>
      <c r="C75" s="10"/>
      <c r="D75" s="13"/>
      <c r="E75" s="154"/>
      <c r="F75" s="26"/>
      <c r="G75" s="27"/>
      <c r="H75" s="28"/>
      <c r="I75" s="28"/>
      <c r="J75" s="132"/>
      <c r="K75" s="136"/>
    </row>
    <row r="76" spans="1:13" ht="22.5" customHeight="1" x14ac:dyDescent="0.15">
      <c r="A76" s="372"/>
      <c r="B76" s="373"/>
      <c r="C76" s="9"/>
      <c r="D76" s="13"/>
      <c r="E76" s="154"/>
      <c r="F76" s="28"/>
      <c r="G76" s="27"/>
      <c r="H76" s="28"/>
      <c r="I76" s="31"/>
      <c r="J76" s="132"/>
      <c r="K76" s="136"/>
    </row>
    <row r="77" spans="1:13" ht="22.5" customHeight="1" x14ac:dyDescent="0.15">
      <c r="A77" s="397"/>
      <c r="B77" s="398"/>
      <c r="C77" s="10"/>
      <c r="D77" s="13"/>
      <c r="E77" s="154"/>
      <c r="F77" s="31"/>
      <c r="G77" s="27"/>
      <c r="H77" s="31"/>
      <c r="I77" s="31"/>
      <c r="J77" s="132"/>
      <c r="K77" s="133"/>
    </row>
    <row r="78" spans="1:13" ht="22.5" customHeight="1" x14ac:dyDescent="0.15">
      <c r="A78" s="372"/>
      <c r="B78" s="373"/>
      <c r="C78" s="9"/>
      <c r="D78" s="13"/>
      <c r="E78" s="154"/>
      <c r="F78" s="26"/>
      <c r="G78" s="33"/>
      <c r="H78" s="33"/>
      <c r="I78" s="31"/>
      <c r="J78" s="132"/>
      <c r="K78" s="133"/>
      <c r="M78" s="244">
        <f>SUMIF(E58:E80,"立候補準備",C58:C80)</f>
        <v>0</v>
      </c>
    </row>
    <row r="79" spans="1:13" ht="22.5" customHeight="1" x14ac:dyDescent="0.15">
      <c r="A79" s="372"/>
      <c r="B79" s="373"/>
      <c r="C79" s="9"/>
      <c r="D79" s="13"/>
      <c r="E79" s="154"/>
      <c r="F79" s="26"/>
      <c r="G79" s="27"/>
      <c r="H79" s="28"/>
      <c r="I79" s="31"/>
      <c r="J79" s="132"/>
      <c r="K79" s="133"/>
      <c r="M79" s="244">
        <f>SUMIF(E58:E80,"選 挙 運 動",C58:C80)</f>
        <v>0</v>
      </c>
    </row>
    <row r="80" spans="1:13" ht="22.5" customHeight="1" thickBot="1" x14ac:dyDescent="0.2">
      <c r="A80" s="372"/>
      <c r="B80" s="373"/>
      <c r="C80" s="9"/>
      <c r="D80" s="13"/>
      <c r="E80" s="154"/>
      <c r="F80" s="26"/>
      <c r="G80" s="27"/>
      <c r="H80" s="28"/>
      <c r="I80" s="31"/>
      <c r="J80" s="132"/>
      <c r="K80" s="133"/>
      <c r="M80" s="244">
        <f>SUM(M78:M79)</f>
        <v>0</v>
      </c>
    </row>
    <row r="81" spans="1:13" ht="18.75" customHeight="1" thickTop="1" thickBot="1" x14ac:dyDescent="0.2">
      <c r="A81" s="391" t="s">
        <v>33</v>
      </c>
      <c r="B81" s="392"/>
      <c r="C81" s="103">
        <f>SUM(C58:C80)</f>
        <v>0</v>
      </c>
      <c r="D81" s="104"/>
      <c r="E81" s="105"/>
      <c r="F81" s="106"/>
      <c r="G81" s="107"/>
      <c r="H81" s="106"/>
      <c r="I81" s="106"/>
      <c r="J81" s="137"/>
      <c r="K81" s="213" t="s">
        <v>113</v>
      </c>
      <c r="M81" s="194" t="str">
        <f>IF(M80=C81+C69,"OK","NG")</f>
        <v>OK</v>
      </c>
    </row>
    <row r="82" spans="1:13" ht="18.75" customHeight="1" thickBot="1" x14ac:dyDescent="0.2">
      <c r="A82" s="195" t="s">
        <v>12</v>
      </c>
      <c r="B82" s="3" t="s">
        <v>119</v>
      </c>
      <c r="C82" s="4"/>
      <c r="D82" s="2"/>
      <c r="E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115</v>
      </c>
      <c r="K83" s="381" t="s">
        <v>10</v>
      </c>
      <c r="M83" s="386"/>
    </row>
    <row r="84" spans="1:13" ht="15" customHeight="1" x14ac:dyDescent="0.15">
      <c r="A84" s="377"/>
      <c r="B84" s="378"/>
      <c r="C84" s="378"/>
      <c r="D84" s="378"/>
      <c r="E84" s="378"/>
      <c r="F84" s="394"/>
      <c r="G84" s="216" t="s">
        <v>63</v>
      </c>
      <c r="H84" s="216" t="s">
        <v>1</v>
      </c>
      <c r="I84" s="214" t="s">
        <v>64</v>
      </c>
      <c r="J84" s="396"/>
      <c r="K84" s="382"/>
      <c r="M84" s="386"/>
    </row>
    <row r="85" spans="1:13" ht="22.5" customHeight="1" x14ac:dyDescent="0.15">
      <c r="A85" s="372"/>
      <c r="B85" s="373"/>
      <c r="C85" s="9"/>
      <c r="D85" s="95" t="s">
        <v>124</v>
      </c>
      <c r="E85" s="154"/>
      <c r="F85" s="26"/>
      <c r="G85" s="27"/>
      <c r="H85" s="28"/>
      <c r="I85" s="28"/>
      <c r="J85" s="130"/>
      <c r="K85" s="131"/>
      <c r="M85" s="386"/>
    </row>
    <row r="86" spans="1:13" ht="22.5" customHeight="1" x14ac:dyDescent="0.15">
      <c r="A86" s="372"/>
      <c r="B86" s="373"/>
      <c r="C86" s="10"/>
      <c r="D86" s="13"/>
      <c r="E86" s="154"/>
      <c r="F86" s="30"/>
      <c r="G86" s="27"/>
      <c r="H86" s="28"/>
      <c r="I86" s="28"/>
      <c r="J86" s="132"/>
      <c r="K86" s="133"/>
      <c r="M86" s="386"/>
    </row>
    <row r="87" spans="1:13" ht="22.5" customHeight="1" x14ac:dyDescent="0.15">
      <c r="A87" s="372"/>
      <c r="B87" s="373"/>
      <c r="C87" s="9"/>
      <c r="D87" s="13"/>
      <c r="E87" s="154"/>
      <c r="F87" s="26"/>
      <c r="G87" s="27"/>
      <c r="H87" s="28"/>
      <c r="I87" s="28"/>
      <c r="J87" s="132"/>
      <c r="K87" s="133"/>
      <c r="M87" s="386"/>
    </row>
    <row r="88" spans="1:13" ht="22.5" customHeight="1" x14ac:dyDescent="0.15">
      <c r="A88" s="372"/>
      <c r="B88" s="373"/>
      <c r="C88" s="9"/>
      <c r="D88" s="13"/>
      <c r="E88" s="154"/>
      <c r="F88" s="30"/>
      <c r="G88" s="27"/>
      <c r="H88" s="28"/>
      <c r="I88" s="28"/>
      <c r="J88" s="132"/>
      <c r="K88" s="133"/>
      <c r="M88" s="386"/>
    </row>
    <row r="89" spans="1:13" ht="22.5" customHeight="1" x14ac:dyDescent="0.15">
      <c r="A89" s="372"/>
      <c r="B89" s="373"/>
      <c r="C89" s="9"/>
      <c r="D89" s="55"/>
      <c r="E89" s="154"/>
      <c r="F89" s="56"/>
      <c r="G89" s="27"/>
      <c r="H89" s="28"/>
      <c r="I89" s="28"/>
      <c r="J89" s="132"/>
      <c r="K89" s="133"/>
      <c r="M89" s="386"/>
    </row>
    <row r="90" spans="1:13" ht="22.5" customHeight="1" x14ac:dyDescent="0.15">
      <c r="A90" s="372"/>
      <c r="B90" s="373"/>
      <c r="C90" s="9"/>
      <c r="D90" s="55"/>
      <c r="E90" s="154"/>
      <c r="F90" s="56"/>
      <c r="G90" s="27"/>
      <c r="H90" s="28"/>
      <c r="I90" s="28"/>
      <c r="J90" s="132"/>
      <c r="K90" s="133"/>
      <c r="M90" s="386"/>
    </row>
    <row r="91" spans="1:13" ht="22.5" customHeight="1" x14ac:dyDescent="0.15">
      <c r="A91" s="372"/>
      <c r="B91" s="373"/>
      <c r="C91" s="9"/>
      <c r="D91" s="13"/>
      <c r="E91" s="154"/>
      <c r="F91" s="31"/>
      <c r="G91" s="27"/>
      <c r="H91" s="28"/>
      <c r="I91" s="28"/>
      <c r="J91" s="132"/>
      <c r="K91" s="133"/>
      <c r="M91" s="386"/>
    </row>
    <row r="92" spans="1:13" ht="22.5" customHeight="1" x14ac:dyDescent="0.15">
      <c r="A92" s="372"/>
      <c r="B92" s="373"/>
      <c r="C92" s="9"/>
      <c r="D92" s="13"/>
      <c r="E92" s="154"/>
      <c r="F92" s="28"/>
      <c r="G92" s="27"/>
      <c r="H92" s="28"/>
      <c r="I92" s="28"/>
      <c r="J92" s="132"/>
      <c r="K92" s="133"/>
      <c r="M92" s="386"/>
    </row>
    <row r="93" spans="1:13" ht="22.5" customHeight="1" x14ac:dyDescent="0.15">
      <c r="A93" s="372"/>
      <c r="B93" s="373"/>
      <c r="C93" s="9"/>
      <c r="D93" s="13"/>
      <c r="E93" s="154"/>
      <c r="F93" s="31"/>
      <c r="G93" s="27"/>
      <c r="H93" s="28"/>
      <c r="I93" s="28"/>
      <c r="J93" s="132"/>
      <c r="K93" s="133"/>
    </row>
    <row r="94" spans="1:13" ht="22.5" customHeight="1" x14ac:dyDescent="0.15">
      <c r="A94" s="372"/>
      <c r="B94" s="373"/>
      <c r="C94" s="9"/>
      <c r="D94" s="13"/>
      <c r="E94" s="154"/>
      <c r="F94" s="28"/>
      <c r="G94" s="27"/>
      <c r="H94" s="28"/>
      <c r="I94" s="28"/>
      <c r="J94" s="132"/>
      <c r="K94" s="133"/>
    </row>
    <row r="95" spans="1:13" ht="22.5" customHeight="1" x14ac:dyDescent="0.15">
      <c r="A95" s="372"/>
      <c r="B95" s="373"/>
      <c r="C95" s="9"/>
      <c r="D95" s="13"/>
      <c r="E95" s="154"/>
      <c r="F95" s="28"/>
      <c r="G95" s="27"/>
      <c r="H95" s="28"/>
      <c r="I95" s="28"/>
      <c r="J95" s="132"/>
      <c r="K95" s="133"/>
    </row>
    <row r="96" spans="1:13" ht="22.5" customHeight="1" x14ac:dyDescent="0.15">
      <c r="A96" s="372"/>
      <c r="B96" s="373"/>
      <c r="C96" s="9"/>
      <c r="D96" s="13"/>
      <c r="E96" s="154"/>
      <c r="F96" s="28"/>
      <c r="G96" s="27"/>
      <c r="H96" s="28"/>
      <c r="I96" s="28"/>
      <c r="J96" s="132"/>
      <c r="K96" s="133"/>
    </row>
    <row r="97" spans="1:13" ht="22.5" customHeight="1" x14ac:dyDescent="0.15">
      <c r="A97" s="372"/>
      <c r="B97" s="373"/>
      <c r="C97" s="9"/>
      <c r="D97" s="13"/>
      <c r="E97" s="154"/>
      <c r="F97" s="28"/>
      <c r="G97" s="27"/>
      <c r="H97" s="28"/>
      <c r="I97" s="28"/>
      <c r="J97" s="132"/>
      <c r="K97" s="133"/>
    </row>
    <row r="98" spans="1:13" ht="22.5" customHeight="1" x14ac:dyDescent="0.15">
      <c r="A98" s="372"/>
      <c r="B98" s="373"/>
      <c r="C98" s="10"/>
      <c r="D98" s="13"/>
      <c r="E98" s="154"/>
      <c r="F98" s="26"/>
      <c r="G98" s="27"/>
      <c r="H98" s="28"/>
      <c r="I98" s="31"/>
      <c r="J98" s="132"/>
      <c r="K98" s="133"/>
    </row>
    <row r="99" spans="1:13" ht="22.5" customHeight="1" x14ac:dyDescent="0.15">
      <c r="A99" s="372"/>
      <c r="B99" s="373"/>
      <c r="C99" s="10"/>
      <c r="D99" s="13"/>
      <c r="E99" s="154"/>
      <c r="F99" s="31"/>
      <c r="G99" s="27"/>
      <c r="H99" s="31"/>
      <c r="I99" s="31"/>
      <c r="J99" s="132"/>
      <c r="K99" s="133"/>
    </row>
    <row r="100" spans="1:13" ht="22.5" customHeight="1" x14ac:dyDescent="0.15">
      <c r="A100" s="372"/>
      <c r="B100" s="373"/>
      <c r="C100" s="9"/>
      <c r="D100" s="13"/>
      <c r="E100" s="154"/>
      <c r="F100" s="26"/>
      <c r="G100" s="27"/>
      <c r="H100" s="28"/>
      <c r="I100" s="28"/>
      <c r="J100" s="132"/>
      <c r="K100" s="136"/>
    </row>
    <row r="101" spans="1:13" ht="22.5" customHeight="1" x14ac:dyDescent="0.15">
      <c r="A101" s="372"/>
      <c r="B101" s="373"/>
      <c r="C101" s="10"/>
      <c r="D101" s="13"/>
      <c r="E101" s="154"/>
      <c r="F101" s="26"/>
      <c r="G101" s="27"/>
      <c r="H101" s="28"/>
      <c r="I101" s="28"/>
      <c r="J101" s="132"/>
      <c r="K101" s="136"/>
    </row>
    <row r="102" spans="1:13" ht="22.5" customHeight="1" x14ac:dyDescent="0.15">
      <c r="A102" s="372"/>
      <c r="B102" s="373"/>
      <c r="C102" s="9"/>
      <c r="D102" s="13"/>
      <c r="E102" s="154"/>
      <c r="F102" s="28"/>
      <c r="G102" s="27"/>
      <c r="H102" s="28"/>
      <c r="I102" s="31"/>
      <c r="J102" s="132"/>
      <c r="K102" s="136"/>
    </row>
    <row r="103" spans="1:13" ht="22.5" customHeight="1" x14ac:dyDescent="0.15">
      <c r="A103" s="224"/>
      <c r="B103" s="225"/>
      <c r="C103" s="9"/>
      <c r="D103" s="13"/>
      <c r="E103" s="154"/>
      <c r="F103" s="28"/>
      <c r="G103" s="27"/>
      <c r="H103" s="28"/>
      <c r="I103" s="31"/>
      <c r="J103" s="132"/>
      <c r="K103" s="136"/>
    </row>
    <row r="104" spans="1:13" ht="22.5" customHeight="1" x14ac:dyDescent="0.15">
      <c r="A104" s="397"/>
      <c r="B104" s="398"/>
      <c r="C104" s="10"/>
      <c r="D104" s="13"/>
      <c r="E104" s="154"/>
      <c r="F104" s="31"/>
      <c r="G104" s="27"/>
      <c r="H104" s="31"/>
      <c r="I104" s="31"/>
      <c r="J104" s="132"/>
      <c r="K104" s="133"/>
    </row>
    <row r="105" spans="1:13" ht="22.5" customHeight="1" x14ac:dyDescent="0.15">
      <c r="A105" s="372"/>
      <c r="B105" s="373"/>
      <c r="C105" s="9"/>
      <c r="D105" s="13"/>
      <c r="E105" s="154"/>
      <c r="F105" s="26"/>
      <c r="G105" s="33"/>
      <c r="H105" s="33"/>
      <c r="I105" s="31"/>
      <c r="J105" s="132"/>
      <c r="K105" s="133"/>
      <c r="M105" s="244">
        <f>SUMIF(E85:E107,"立候補準備",C85:C107)</f>
        <v>0</v>
      </c>
    </row>
    <row r="106" spans="1:13" ht="22.5" customHeight="1" x14ac:dyDescent="0.15">
      <c r="A106" s="372"/>
      <c r="B106" s="373"/>
      <c r="C106" s="9"/>
      <c r="D106" s="13"/>
      <c r="E106" s="154"/>
      <c r="F106" s="26"/>
      <c r="G106" s="27"/>
      <c r="H106" s="28"/>
      <c r="I106" s="31"/>
      <c r="J106" s="132"/>
      <c r="K106" s="133"/>
      <c r="M106" s="244">
        <f>SUMIF(E85:E107,"選 挙 運 動",C85:C107)</f>
        <v>0</v>
      </c>
    </row>
    <row r="107" spans="1:13" ht="22.5" customHeight="1" thickBot="1" x14ac:dyDescent="0.2">
      <c r="A107" s="372"/>
      <c r="B107" s="373"/>
      <c r="C107" s="9"/>
      <c r="D107" s="13"/>
      <c r="E107" s="154"/>
      <c r="F107" s="26"/>
      <c r="G107" s="27"/>
      <c r="H107" s="28"/>
      <c r="I107" s="31"/>
      <c r="J107" s="132"/>
      <c r="K107" s="133"/>
      <c r="M107" s="244">
        <f>SUM(M105:M106)</f>
        <v>0</v>
      </c>
    </row>
    <row r="108" spans="1:13" ht="18.75" customHeight="1" thickTop="1" thickBot="1" x14ac:dyDescent="0.2">
      <c r="A108" s="391" t="s">
        <v>33</v>
      </c>
      <c r="B108" s="392"/>
      <c r="C108" s="103">
        <f>SUM(C85:C107)</f>
        <v>0</v>
      </c>
      <c r="D108" s="104"/>
      <c r="E108" s="105"/>
      <c r="F108" s="106"/>
      <c r="G108" s="107"/>
      <c r="H108" s="106"/>
      <c r="I108" s="106"/>
      <c r="J108" s="137"/>
      <c r="K108" s="213" t="s">
        <v>140</v>
      </c>
      <c r="M108" s="194" t="str">
        <f>IF(M107=C108+C96,"OK","NG")</f>
        <v>OK</v>
      </c>
    </row>
  </sheetData>
  <mergeCells count="127">
    <mergeCell ref="F2:F3"/>
    <mergeCell ref="K2:K3"/>
    <mergeCell ref="G2:I2"/>
    <mergeCell ref="J2:J3"/>
    <mergeCell ref="A26:B26"/>
    <mergeCell ref="A27:B27"/>
    <mergeCell ref="A13:B13"/>
    <mergeCell ref="A14:B14"/>
    <mergeCell ref="A25:B25"/>
    <mergeCell ref="A15:B15"/>
    <mergeCell ref="A16:B16"/>
    <mergeCell ref="A17:B17"/>
    <mergeCell ref="A18:B18"/>
    <mergeCell ref="A19:B19"/>
    <mergeCell ref="A20:B20"/>
    <mergeCell ref="A21:B21"/>
    <mergeCell ref="A22:B22"/>
    <mergeCell ref="A23:B23"/>
    <mergeCell ref="A24:B24"/>
    <mergeCell ref="A10:B10"/>
    <mergeCell ref="A31:B31"/>
    <mergeCell ref="A32:B32"/>
    <mergeCell ref="A33:B33"/>
    <mergeCell ref="A34:B34"/>
    <mergeCell ref="M1:M12"/>
    <mergeCell ref="A29:B30"/>
    <mergeCell ref="C29:D30"/>
    <mergeCell ref="E29:E30"/>
    <mergeCell ref="F29:F30"/>
    <mergeCell ref="G29:I29"/>
    <mergeCell ref="J29:J30"/>
    <mergeCell ref="K29:K30"/>
    <mergeCell ref="M28:M38"/>
    <mergeCell ref="A9:B9"/>
    <mergeCell ref="A11:B11"/>
    <mergeCell ref="A12:B12"/>
    <mergeCell ref="A8:B8"/>
    <mergeCell ref="A2:B3"/>
    <mergeCell ref="A5:B5"/>
    <mergeCell ref="A6:B6"/>
    <mergeCell ref="A7:B7"/>
    <mergeCell ref="A4:B4"/>
    <mergeCell ref="C2:D3"/>
    <mergeCell ref="E2:E3"/>
    <mergeCell ref="A40:B40"/>
    <mergeCell ref="A41:B41"/>
    <mergeCell ref="A42:B42"/>
    <mergeCell ref="A43:B43"/>
    <mergeCell ref="A44:B44"/>
    <mergeCell ref="A35:B35"/>
    <mergeCell ref="A36:B36"/>
    <mergeCell ref="A37:B37"/>
    <mergeCell ref="A38:B38"/>
    <mergeCell ref="A39:B39"/>
    <mergeCell ref="A51:B51"/>
    <mergeCell ref="A52:B52"/>
    <mergeCell ref="A53:B53"/>
    <mergeCell ref="A54:B54"/>
    <mergeCell ref="A45:B45"/>
    <mergeCell ref="A46:B46"/>
    <mergeCell ref="A48:B48"/>
    <mergeCell ref="A49:B49"/>
    <mergeCell ref="A50:B50"/>
    <mergeCell ref="A47:B47"/>
    <mergeCell ref="A65:B65"/>
    <mergeCell ref="A66:B66"/>
    <mergeCell ref="A67:B67"/>
    <mergeCell ref="A68:B68"/>
    <mergeCell ref="A69:B69"/>
    <mergeCell ref="M55:M65"/>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76:B76"/>
    <mergeCell ref="A77:B77"/>
    <mergeCell ref="A78:B78"/>
    <mergeCell ref="A79:B79"/>
    <mergeCell ref="A80:B80"/>
    <mergeCell ref="A70:B70"/>
    <mergeCell ref="A71:B71"/>
    <mergeCell ref="A72:B72"/>
    <mergeCell ref="A73:B73"/>
    <mergeCell ref="A74:B74"/>
    <mergeCell ref="A75:B75"/>
    <mergeCell ref="A90:B90"/>
    <mergeCell ref="A91:B91"/>
    <mergeCell ref="A92:B92"/>
    <mergeCell ref="A93:B93"/>
    <mergeCell ref="A94:B94"/>
    <mergeCell ref="A81:B81"/>
    <mergeCell ref="M82:M92"/>
    <mergeCell ref="A83:B84"/>
    <mergeCell ref="C83:D84"/>
    <mergeCell ref="E83:E84"/>
    <mergeCell ref="F83:F84"/>
    <mergeCell ref="G83:I83"/>
    <mergeCell ref="J83:J84"/>
    <mergeCell ref="K83:K84"/>
    <mergeCell ref="A85:B85"/>
    <mergeCell ref="A86:B86"/>
    <mergeCell ref="A87:B87"/>
    <mergeCell ref="A88:B88"/>
    <mergeCell ref="A89:B89"/>
    <mergeCell ref="A106:B106"/>
    <mergeCell ref="A107:B107"/>
    <mergeCell ref="A108:B108"/>
    <mergeCell ref="A100:B100"/>
    <mergeCell ref="A101:B101"/>
    <mergeCell ref="A102:B102"/>
    <mergeCell ref="A104:B104"/>
    <mergeCell ref="A105:B105"/>
    <mergeCell ref="A95:B95"/>
    <mergeCell ref="A96:B96"/>
    <mergeCell ref="A97:B97"/>
    <mergeCell ref="A98:B98"/>
    <mergeCell ref="A99:B99"/>
  </mergeCells>
  <phoneticPr fontId="2"/>
  <dataValidations count="1">
    <dataValidation type="list" allowBlank="1" showInputMessage="1" showErrorMessage="1" sqref="E4:E26 E85:E107 E31:E53 E58:E80">
      <formula1>$N$24:$N$25</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0" man="1"/>
    <brk id="54" max="10" man="1"/>
    <brk id="81" max="10" man="1"/>
  </rowBreaks>
  <ignoredErrors>
    <ignoredError sqref="A1"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O108"/>
  <sheetViews>
    <sheetView view="pageBreakPreview" zoomScaleNormal="100" zoomScaleSheetLayoutView="100" workbookViewId="0">
      <pane ySplit="3" topLeftCell="A4" activePane="bottomLeft" state="frozen"/>
      <selection activeCell="E32" sqref="E32"/>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195" t="s">
        <v>12</v>
      </c>
      <c r="B1" s="3" t="s">
        <v>120</v>
      </c>
      <c r="C1" s="4"/>
      <c r="D1" s="2"/>
      <c r="E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115</v>
      </c>
      <c r="K2" s="381" t="s">
        <v>10</v>
      </c>
      <c r="M2" s="386"/>
    </row>
    <row r="3" spans="1:13" ht="15" customHeight="1" x14ac:dyDescent="0.15">
      <c r="A3" s="377"/>
      <c r="B3" s="378"/>
      <c r="C3" s="378"/>
      <c r="D3" s="378"/>
      <c r="E3" s="378"/>
      <c r="F3" s="394"/>
      <c r="G3" s="216" t="s">
        <v>63</v>
      </c>
      <c r="H3" s="216" t="s">
        <v>1</v>
      </c>
      <c r="I3" s="214" t="s">
        <v>64</v>
      </c>
      <c r="J3" s="396"/>
      <c r="K3" s="382"/>
      <c r="M3" s="386"/>
    </row>
    <row r="4" spans="1:13" ht="22.5" customHeight="1" x14ac:dyDescent="0.15">
      <c r="A4" s="399"/>
      <c r="B4" s="400"/>
      <c r="C4" s="161"/>
      <c r="D4" s="180" t="s">
        <v>16</v>
      </c>
      <c r="E4" s="233"/>
      <c r="F4" s="111"/>
      <c r="G4" s="112"/>
      <c r="H4" s="113"/>
      <c r="I4" s="111"/>
      <c r="J4" s="128"/>
      <c r="K4" s="129"/>
      <c r="M4" s="386"/>
    </row>
    <row r="5" spans="1:13" ht="22.5" customHeight="1" x14ac:dyDescent="0.15">
      <c r="A5" s="372"/>
      <c r="B5" s="373"/>
      <c r="C5" s="9"/>
      <c r="D5" s="13"/>
      <c r="E5" s="154"/>
      <c r="F5" s="26"/>
      <c r="G5" s="27"/>
      <c r="H5" s="28"/>
      <c r="I5" s="28"/>
      <c r="J5" s="130"/>
      <c r="K5" s="131"/>
      <c r="M5" s="386"/>
    </row>
    <row r="6" spans="1:13" ht="22.5" customHeight="1" x14ac:dyDescent="0.15">
      <c r="A6" s="372"/>
      <c r="B6" s="373"/>
      <c r="C6" s="10"/>
      <c r="D6" s="13"/>
      <c r="E6" s="154"/>
      <c r="F6" s="30"/>
      <c r="G6" s="27"/>
      <c r="H6" s="28"/>
      <c r="I6" s="28"/>
      <c r="J6" s="132"/>
      <c r="K6" s="133"/>
      <c r="M6" s="386"/>
    </row>
    <row r="7" spans="1:13" ht="22.5" customHeight="1" x14ac:dyDescent="0.15">
      <c r="A7" s="372"/>
      <c r="B7" s="373"/>
      <c r="C7" s="9"/>
      <c r="D7" s="13"/>
      <c r="E7" s="154"/>
      <c r="F7" s="26"/>
      <c r="G7" s="27"/>
      <c r="H7" s="28"/>
      <c r="I7" s="28"/>
      <c r="J7" s="132"/>
      <c r="K7" s="133"/>
      <c r="M7" s="386"/>
    </row>
    <row r="8" spans="1:13" ht="22.5" customHeight="1" x14ac:dyDescent="0.15">
      <c r="A8" s="372"/>
      <c r="B8" s="373"/>
      <c r="C8" s="9"/>
      <c r="D8" s="13"/>
      <c r="E8" s="154"/>
      <c r="F8" s="30"/>
      <c r="G8" s="27"/>
      <c r="H8" s="28"/>
      <c r="I8" s="28"/>
      <c r="J8" s="132"/>
      <c r="K8" s="133"/>
      <c r="M8" s="386"/>
    </row>
    <row r="9" spans="1:13" ht="22.5" customHeight="1" x14ac:dyDescent="0.15">
      <c r="A9" s="372"/>
      <c r="B9" s="373"/>
      <c r="C9" s="9"/>
      <c r="D9" s="55"/>
      <c r="E9" s="154"/>
      <c r="F9" s="56"/>
      <c r="G9" s="27"/>
      <c r="H9" s="28"/>
      <c r="I9" s="28"/>
      <c r="J9" s="132"/>
      <c r="K9" s="133"/>
      <c r="M9" s="386"/>
    </row>
    <row r="10" spans="1:13" ht="22.5" customHeight="1" x14ac:dyDescent="0.15">
      <c r="A10" s="372"/>
      <c r="B10" s="373"/>
      <c r="C10" s="9"/>
      <c r="D10" s="55"/>
      <c r="E10" s="154"/>
      <c r="F10" s="56"/>
      <c r="G10" s="27"/>
      <c r="H10" s="28"/>
      <c r="I10" s="28"/>
      <c r="J10" s="132"/>
      <c r="K10" s="133"/>
      <c r="M10" s="386"/>
    </row>
    <row r="11" spans="1:13" ht="22.5" customHeight="1" x14ac:dyDescent="0.15">
      <c r="A11" s="372"/>
      <c r="B11" s="373"/>
      <c r="C11" s="9"/>
      <c r="D11" s="13"/>
      <c r="E11" s="154"/>
      <c r="F11" s="31"/>
      <c r="G11" s="27"/>
      <c r="H11" s="28"/>
      <c r="I11" s="28"/>
      <c r="J11" s="132"/>
      <c r="K11" s="133"/>
      <c r="M11" s="386"/>
    </row>
    <row r="12" spans="1:13" ht="22.5" customHeight="1" x14ac:dyDescent="0.15">
      <c r="A12" s="372"/>
      <c r="B12" s="373"/>
      <c r="C12" s="9"/>
      <c r="D12" s="13"/>
      <c r="E12" s="154"/>
      <c r="F12" s="28"/>
      <c r="G12" s="27"/>
      <c r="H12" s="28"/>
      <c r="I12" s="28"/>
      <c r="J12" s="132"/>
      <c r="K12" s="133"/>
      <c r="M12" s="386"/>
    </row>
    <row r="13" spans="1:13" ht="22.5" customHeight="1" x14ac:dyDescent="0.15">
      <c r="A13" s="372"/>
      <c r="B13" s="373"/>
      <c r="C13" s="9"/>
      <c r="D13" s="13"/>
      <c r="E13" s="154"/>
      <c r="F13" s="31"/>
      <c r="G13" s="27"/>
      <c r="H13" s="28"/>
      <c r="I13" s="28"/>
      <c r="J13" s="132"/>
      <c r="K13" s="133"/>
    </row>
    <row r="14" spans="1:13" ht="22.5" customHeight="1" x14ac:dyDescent="0.15">
      <c r="A14" s="372"/>
      <c r="B14" s="373"/>
      <c r="C14" s="9"/>
      <c r="D14" s="13"/>
      <c r="E14" s="154"/>
      <c r="F14" s="28"/>
      <c r="G14" s="27"/>
      <c r="H14" s="28"/>
      <c r="I14" s="28"/>
      <c r="J14" s="132"/>
      <c r="K14" s="133"/>
    </row>
    <row r="15" spans="1:13" ht="22.5" customHeight="1" x14ac:dyDescent="0.15">
      <c r="A15" s="372"/>
      <c r="B15" s="373"/>
      <c r="C15" s="9"/>
      <c r="D15" s="13"/>
      <c r="E15" s="154"/>
      <c r="F15" s="28"/>
      <c r="G15" s="27"/>
      <c r="H15" s="28"/>
      <c r="I15" s="28"/>
      <c r="J15" s="132"/>
      <c r="K15" s="133"/>
    </row>
    <row r="16" spans="1:13" ht="22.5" customHeight="1" x14ac:dyDescent="0.15">
      <c r="A16" s="372"/>
      <c r="B16" s="373"/>
      <c r="C16" s="9"/>
      <c r="D16" s="13"/>
      <c r="E16" s="154"/>
      <c r="F16" s="28"/>
      <c r="G16" s="27"/>
      <c r="H16" s="28"/>
      <c r="I16" s="28"/>
      <c r="J16" s="132"/>
      <c r="K16" s="133"/>
    </row>
    <row r="17" spans="1:15" ht="22.5" customHeight="1" x14ac:dyDescent="0.15">
      <c r="A17" s="372"/>
      <c r="B17" s="373"/>
      <c r="C17" s="9"/>
      <c r="D17" s="13"/>
      <c r="E17" s="154"/>
      <c r="F17" s="28"/>
      <c r="G17" s="27"/>
      <c r="H17" s="28"/>
      <c r="I17" s="28"/>
      <c r="J17" s="132"/>
      <c r="K17" s="133"/>
    </row>
    <row r="18" spans="1:15" ht="22.5" customHeight="1" x14ac:dyDescent="0.15">
      <c r="A18" s="372"/>
      <c r="B18" s="373"/>
      <c r="C18" s="10"/>
      <c r="D18" s="13"/>
      <c r="E18" s="154"/>
      <c r="F18" s="26"/>
      <c r="G18" s="27"/>
      <c r="H18" s="28"/>
      <c r="I18" s="31"/>
      <c r="J18" s="132"/>
      <c r="K18" s="133"/>
    </row>
    <row r="19" spans="1:15" ht="22.5" customHeight="1" x14ac:dyDescent="0.15">
      <c r="A19" s="372"/>
      <c r="B19" s="373"/>
      <c r="C19" s="10"/>
      <c r="D19" s="13"/>
      <c r="E19" s="154"/>
      <c r="F19" s="31"/>
      <c r="G19" s="27"/>
      <c r="H19" s="31"/>
      <c r="I19" s="31"/>
      <c r="J19" s="132"/>
      <c r="K19" s="133"/>
    </row>
    <row r="20" spans="1:15" ht="22.5" customHeight="1" x14ac:dyDescent="0.15">
      <c r="A20" s="372"/>
      <c r="B20" s="373"/>
      <c r="C20" s="9"/>
      <c r="D20" s="13"/>
      <c r="E20" s="154"/>
      <c r="F20" s="26"/>
      <c r="G20" s="27"/>
      <c r="H20" s="28"/>
      <c r="I20" s="28"/>
      <c r="J20" s="132"/>
      <c r="K20" s="136"/>
    </row>
    <row r="21" spans="1:15" ht="22.5" customHeight="1" x14ac:dyDescent="0.15">
      <c r="A21" s="372"/>
      <c r="B21" s="373"/>
      <c r="C21" s="10"/>
      <c r="D21" s="13"/>
      <c r="E21" s="154"/>
      <c r="F21" s="26"/>
      <c r="G21" s="27"/>
      <c r="H21" s="28"/>
      <c r="I21" s="28"/>
      <c r="J21" s="132"/>
      <c r="K21" s="136"/>
    </row>
    <row r="22" spans="1:15" ht="22.5" customHeight="1" x14ac:dyDescent="0.15">
      <c r="A22" s="372"/>
      <c r="B22" s="373"/>
      <c r="C22" s="9"/>
      <c r="D22" s="13"/>
      <c r="E22" s="154"/>
      <c r="F22" s="28"/>
      <c r="G22" s="27"/>
      <c r="H22" s="28"/>
      <c r="I22" s="31"/>
      <c r="J22" s="132"/>
      <c r="K22" s="136"/>
    </row>
    <row r="23" spans="1:15" ht="22.5" customHeight="1" x14ac:dyDescent="0.15">
      <c r="A23" s="397"/>
      <c r="B23" s="398"/>
      <c r="C23" s="10"/>
      <c r="D23" s="13"/>
      <c r="E23" s="154"/>
      <c r="F23" s="31"/>
      <c r="G23" s="27"/>
      <c r="H23" s="31"/>
      <c r="I23" s="31"/>
      <c r="J23" s="132"/>
      <c r="K23" s="133"/>
    </row>
    <row r="24" spans="1:15" ht="22.5" customHeight="1" x14ac:dyDescent="0.15">
      <c r="A24" s="372"/>
      <c r="B24" s="373"/>
      <c r="C24" s="9"/>
      <c r="D24" s="13"/>
      <c r="E24" s="154"/>
      <c r="F24" s="26"/>
      <c r="G24" s="33"/>
      <c r="H24" s="33"/>
      <c r="I24" s="31"/>
      <c r="J24" s="132"/>
      <c r="K24" s="133"/>
      <c r="M24" s="244">
        <f>SUMIF(E4:E26,"立候補準備",C4:C26)</f>
        <v>0</v>
      </c>
      <c r="N24" s="206" t="s">
        <v>32</v>
      </c>
    </row>
    <row r="25" spans="1:15" ht="22.5" customHeight="1" x14ac:dyDescent="0.15">
      <c r="A25" s="372"/>
      <c r="B25" s="373"/>
      <c r="C25" s="9"/>
      <c r="D25" s="13"/>
      <c r="E25" s="154"/>
      <c r="F25" s="26"/>
      <c r="G25" s="27"/>
      <c r="H25" s="28"/>
      <c r="I25" s="31"/>
      <c r="J25" s="132"/>
      <c r="K25" s="133"/>
      <c r="M25" s="244">
        <f>SUMIF(E4:E26,"選 挙 運 動",C4:C26)</f>
        <v>0</v>
      </c>
      <c r="N25" s="206" t="s">
        <v>127</v>
      </c>
    </row>
    <row r="26" spans="1:15" ht="22.5" customHeight="1" thickBot="1" x14ac:dyDescent="0.2">
      <c r="A26" s="372"/>
      <c r="B26" s="373"/>
      <c r="C26" s="9"/>
      <c r="D26" s="13"/>
      <c r="E26" s="154"/>
      <c r="F26" s="26"/>
      <c r="G26" s="27"/>
      <c r="H26" s="28"/>
      <c r="I26" s="31"/>
      <c r="J26" s="132"/>
      <c r="K26" s="133"/>
      <c r="M26" s="244">
        <f>SUM(M24:M25)</f>
        <v>0</v>
      </c>
      <c r="O26" s="61"/>
    </row>
    <row r="27" spans="1:15" ht="18.75" customHeight="1" thickTop="1" thickBot="1" x14ac:dyDescent="0.2">
      <c r="A27" s="391" t="s">
        <v>33</v>
      </c>
      <c r="B27" s="392"/>
      <c r="C27" s="103">
        <f>SUM(C4:C26)</f>
        <v>0</v>
      </c>
      <c r="D27" s="104"/>
      <c r="E27" s="105"/>
      <c r="F27" s="106"/>
      <c r="G27" s="107"/>
      <c r="H27" s="106"/>
      <c r="I27" s="106"/>
      <c r="J27" s="137"/>
      <c r="K27" s="213" t="s">
        <v>141</v>
      </c>
      <c r="M27" s="194" t="str">
        <f>IF(M26=C27,"OK","NG")</f>
        <v>OK</v>
      </c>
    </row>
    <row r="28" spans="1:15" ht="18.75" customHeight="1" thickBot="1" x14ac:dyDescent="0.2">
      <c r="A28" s="195" t="s">
        <v>12</v>
      </c>
      <c r="B28" s="3" t="s">
        <v>120</v>
      </c>
      <c r="C28" s="4"/>
      <c r="D28" s="2"/>
      <c r="E28" s="2"/>
      <c r="F28" s="2"/>
      <c r="G28" s="2"/>
      <c r="K28" s="185" t="s">
        <v>93</v>
      </c>
      <c r="M28" s="386" t="s">
        <v>87</v>
      </c>
    </row>
    <row r="29" spans="1:15" ht="15" customHeight="1" x14ac:dyDescent="0.15">
      <c r="A29" s="375" t="s">
        <v>0</v>
      </c>
      <c r="B29" s="376"/>
      <c r="C29" s="379" t="s">
        <v>31</v>
      </c>
      <c r="D29" s="376"/>
      <c r="E29" s="376" t="s">
        <v>13</v>
      </c>
      <c r="F29" s="393" t="s">
        <v>4</v>
      </c>
      <c r="G29" s="376" t="s">
        <v>14</v>
      </c>
      <c r="H29" s="376"/>
      <c r="I29" s="376"/>
      <c r="J29" s="395" t="s">
        <v>115</v>
      </c>
      <c r="K29" s="381" t="s">
        <v>10</v>
      </c>
      <c r="M29" s="386"/>
    </row>
    <row r="30" spans="1:15" ht="15" customHeight="1" x14ac:dyDescent="0.15">
      <c r="A30" s="377"/>
      <c r="B30" s="378"/>
      <c r="C30" s="378"/>
      <c r="D30" s="378"/>
      <c r="E30" s="378"/>
      <c r="F30" s="394"/>
      <c r="G30" s="216" t="s">
        <v>63</v>
      </c>
      <c r="H30" s="216" t="s">
        <v>1</v>
      </c>
      <c r="I30" s="214" t="s">
        <v>64</v>
      </c>
      <c r="J30" s="396"/>
      <c r="K30" s="382"/>
      <c r="M30" s="386"/>
    </row>
    <row r="31" spans="1:15" ht="22.5" customHeight="1" x14ac:dyDescent="0.15">
      <c r="A31" s="372"/>
      <c r="B31" s="373"/>
      <c r="C31" s="9"/>
      <c r="D31" s="95" t="s">
        <v>124</v>
      </c>
      <c r="E31" s="154"/>
      <c r="F31" s="26"/>
      <c r="G31" s="27"/>
      <c r="H31" s="28"/>
      <c r="I31" s="28"/>
      <c r="J31" s="130"/>
      <c r="K31" s="131"/>
      <c r="M31" s="386"/>
    </row>
    <row r="32" spans="1:15" ht="22.5" customHeight="1" x14ac:dyDescent="0.15">
      <c r="A32" s="372"/>
      <c r="B32" s="373"/>
      <c r="C32" s="10"/>
      <c r="D32" s="13"/>
      <c r="E32" s="154"/>
      <c r="F32" s="30"/>
      <c r="G32" s="27"/>
      <c r="H32" s="28"/>
      <c r="I32" s="28"/>
      <c r="J32" s="132"/>
      <c r="K32" s="133"/>
      <c r="M32" s="386"/>
    </row>
    <row r="33" spans="1:13" ht="22.5" customHeight="1" x14ac:dyDescent="0.15">
      <c r="A33" s="372"/>
      <c r="B33" s="373"/>
      <c r="C33" s="9"/>
      <c r="D33" s="13"/>
      <c r="E33" s="154"/>
      <c r="F33" s="26"/>
      <c r="G33" s="27"/>
      <c r="H33" s="28"/>
      <c r="I33" s="28"/>
      <c r="J33" s="132"/>
      <c r="K33" s="133"/>
      <c r="M33" s="386"/>
    </row>
    <row r="34" spans="1:13" ht="22.5" customHeight="1" x14ac:dyDescent="0.15">
      <c r="A34" s="372"/>
      <c r="B34" s="373"/>
      <c r="C34" s="9"/>
      <c r="D34" s="13"/>
      <c r="E34" s="154"/>
      <c r="F34" s="30"/>
      <c r="G34" s="27"/>
      <c r="H34" s="28"/>
      <c r="I34" s="28"/>
      <c r="J34" s="132"/>
      <c r="K34" s="133"/>
      <c r="M34" s="386"/>
    </row>
    <row r="35" spans="1:13" ht="22.5" customHeight="1" x14ac:dyDescent="0.15">
      <c r="A35" s="372"/>
      <c r="B35" s="373"/>
      <c r="C35" s="9"/>
      <c r="D35" s="55"/>
      <c r="E35" s="154"/>
      <c r="F35" s="56"/>
      <c r="G35" s="27"/>
      <c r="H35" s="28"/>
      <c r="I35" s="28"/>
      <c r="J35" s="132"/>
      <c r="K35" s="133"/>
      <c r="M35" s="386"/>
    </row>
    <row r="36" spans="1:13" ht="22.5" customHeight="1" x14ac:dyDescent="0.15">
      <c r="A36" s="372"/>
      <c r="B36" s="373"/>
      <c r="C36" s="9"/>
      <c r="D36" s="55"/>
      <c r="E36" s="154"/>
      <c r="F36" s="56"/>
      <c r="G36" s="27"/>
      <c r="H36" s="28"/>
      <c r="I36" s="28"/>
      <c r="J36" s="132"/>
      <c r="K36" s="133"/>
      <c r="M36" s="386"/>
    </row>
    <row r="37" spans="1:13" ht="22.5" customHeight="1" x14ac:dyDescent="0.15">
      <c r="A37" s="372"/>
      <c r="B37" s="373"/>
      <c r="C37" s="9"/>
      <c r="D37" s="13"/>
      <c r="E37" s="154"/>
      <c r="F37" s="31"/>
      <c r="G37" s="27"/>
      <c r="H37" s="28"/>
      <c r="I37" s="28"/>
      <c r="J37" s="132"/>
      <c r="K37" s="133"/>
      <c r="M37" s="386"/>
    </row>
    <row r="38" spans="1:13" ht="22.5" customHeight="1" x14ac:dyDescent="0.15">
      <c r="A38" s="372"/>
      <c r="B38" s="373"/>
      <c r="C38" s="9"/>
      <c r="D38" s="13"/>
      <c r="E38" s="154"/>
      <c r="F38" s="28"/>
      <c r="G38" s="27"/>
      <c r="H38" s="28"/>
      <c r="I38" s="28"/>
      <c r="J38" s="132"/>
      <c r="K38" s="133"/>
      <c r="M38" s="386"/>
    </row>
    <row r="39" spans="1:13" ht="22.5" customHeight="1" x14ac:dyDescent="0.15">
      <c r="A39" s="372"/>
      <c r="B39" s="373"/>
      <c r="C39" s="9"/>
      <c r="D39" s="13"/>
      <c r="E39" s="154"/>
      <c r="F39" s="31"/>
      <c r="G39" s="27"/>
      <c r="H39" s="28"/>
      <c r="I39" s="28"/>
      <c r="J39" s="132"/>
      <c r="K39" s="133"/>
    </row>
    <row r="40" spans="1:13" ht="22.5" customHeight="1" x14ac:dyDescent="0.15">
      <c r="A40" s="372"/>
      <c r="B40" s="373"/>
      <c r="C40" s="9"/>
      <c r="D40" s="13"/>
      <c r="E40" s="154"/>
      <c r="F40" s="28"/>
      <c r="G40" s="27"/>
      <c r="H40" s="28"/>
      <c r="I40" s="28"/>
      <c r="J40" s="132"/>
      <c r="K40" s="133"/>
    </row>
    <row r="41" spans="1:13" ht="22.5" customHeight="1" x14ac:dyDescent="0.15">
      <c r="A41" s="372"/>
      <c r="B41" s="373"/>
      <c r="C41" s="9"/>
      <c r="D41" s="13"/>
      <c r="E41" s="154"/>
      <c r="F41" s="28"/>
      <c r="G41" s="27"/>
      <c r="H41" s="28"/>
      <c r="I41" s="28"/>
      <c r="J41" s="132"/>
      <c r="K41" s="133"/>
    </row>
    <row r="42" spans="1:13" ht="22.5" customHeight="1" x14ac:dyDescent="0.15">
      <c r="A42" s="372"/>
      <c r="B42" s="373"/>
      <c r="C42" s="9"/>
      <c r="D42" s="13"/>
      <c r="E42" s="154"/>
      <c r="F42" s="28"/>
      <c r="G42" s="27"/>
      <c r="H42" s="28"/>
      <c r="I42" s="28"/>
      <c r="J42" s="132"/>
      <c r="K42" s="133"/>
    </row>
    <row r="43" spans="1:13" ht="22.5" customHeight="1" x14ac:dyDescent="0.15">
      <c r="A43" s="372"/>
      <c r="B43" s="373"/>
      <c r="C43" s="9"/>
      <c r="D43" s="13"/>
      <c r="E43" s="154"/>
      <c r="F43" s="28"/>
      <c r="G43" s="27"/>
      <c r="H43" s="28"/>
      <c r="I43" s="28"/>
      <c r="J43" s="132"/>
      <c r="K43" s="133"/>
    </row>
    <row r="44" spans="1:13" ht="22.5" customHeight="1" x14ac:dyDescent="0.15">
      <c r="A44" s="372"/>
      <c r="B44" s="373"/>
      <c r="C44" s="10"/>
      <c r="D44" s="13"/>
      <c r="E44" s="154"/>
      <c r="F44" s="26"/>
      <c r="G44" s="27"/>
      <c r="H44" s="28"/>
      <c r="I44" s="31"/>
      <c r="J44" s="132"/>
      <c r="K44" s="133"/>
    </row>
    <row r="45" spans="1:13" ht="22.5" customHeight="1" x14ac:dyDescent="0.15">
      <c r="A45" s="372"/>
      <c r="B45" s="373"/>
      <c r="C45" s="10"/>
      <c r="D45" s="13"/>
      <c r="E45" s="154"/>
      <c r="F45" s="31"/>
      <c r="G45" s="27"/>
      <c r="H45" s="31"/>
      <c r="I45" s="31"/>
      <c r="J45" s="132"/>
      <c r="K45" s="133"/>
    </row>
    <row r="46" spans="1:13" ht="22.5" customHeight="1" x14ac:dyDescent="0.15">
      <c r="A46" s="372"/>
      <c r="B46" s="373"/>
      <c r="C46" s="9"/>
      <c r="D46" s="13"/>
      <c r="E46" s="154"/>
      <c r="F46" s="26"/>
      <c r="G46" s="27"/>
      <c r="H46" s="28"/>
      <c r="I46" s="28"/>
      <c r="J46" s="132"/>
      <c r="K46" s="136"/>
    </row>
    <row r="47" spans="1:13" ht="22.5" customHeight="1" x14ac:dyDescent="0.15">
      <c r="A47" s="372"/>
      <c r="B47" s="373"/>
      <c r="C47" s="9"/>
      <c r="D47" s="13"/>
      <c r="E47" s="154"/>
      <c r="F47" s="26"/>
      <c r="G47" s="27"/>
      <c r="H47" s="28"/>
      <c r="I47" s="28"/>
      <c r="J47" s="132"/>
      <c r="K47" s="136"/>
    </row>
    <row r="48" spans="1:13" ht="22.5" customHeight="1" x14ac:dyDescent="0.15">
      <c r="A48" s="372"/>
      <c r="B48" s="373"/>
      <c r="C48" s="10"/>
      <c r="D48" s="13"/>
      <c r="E48" s="154"/>
      <c r="F48" s="26"/>
      <c r="G48" s="27"/>
      <c r="H48" s="28"/>
      <c r="I48" s="28"/>
      <c r="J48" s="132"/>
      <c r="K48" s="136"/>
    </row>
    <row r="49" spans="1:13" ht="22.5" customHeight="1" x14ac:dyDescent="0.15">
      <c r="A49" s="372"/>
      <c r="B49" s="373"/>
      <c r="C49" s="9"/>
      <c r="D49" s="13"/>
      <c r="E49" s="154"/>
      <c r="F49" s="28"/>
      <c r="G49" s="27"/>
      <c r="H49" s="28"/>
      <c r="I49" s="31"/>
      <c r="J49" s="132"/>
      <c r="K49" s="136"/>
    </row>
    <row r="50" spans="1:13" ht="22.5" customHeight="1" x14ac:dyDescent="0.15">
      <c r="A50" s="397"/>
      <c r="B50" s="398"/>
      <c r="C50" s="10"/>
      <c r="D50" s="13"/>
      <c r="E50" s="154"/>
      <c r="F50" s="31"/>
      <c r="G50" s="27"/>
      <c r="H50" s="31"/>
      <c r="I50" s="31"/>
      <c r="J50" s="132"/>
      <c r="K50" s="133"/>
    </row>
    <row r="51" spans="1:13" ht="22.5" customHeight="1" x14ac:dyDescent="0.15">
      <c r="A51" s="372"/>
      <c r="B51" s="373"/>
      <c r="C51" s="9"/>
      <c r="D51" s="13"/>
      <c r="E51" s="154"/>
      <c r="F51" s="26"/>
      <c r="G51" s="33"/>
      <c r="H51" s="33"/>
      <c r="I51" s="31"/>
      <c r="J51" s="132"/>
      <c r="K51" s="133"/>
      <c r="M51" s="244">
        <f>SUMIF(E31:E53,"立候補準備",C31:C53)</f>
        <v>0</v>
      </c>
    </row>
    <row r="52" spans="1:13" ht="22.5" customHeight="1" x14ac:dyDescent="0.15">
      <c r="A52" s="372"/>
      <c r="B52" s="373"/>
      <c r="C52" s="9"/>
      <c r="D52" s="13"/>
      <c r="E52" s="154"/>
      <c r="F52" s="26"/>
      <c r="G52" s="27"/>
      <c r="H52" s="28"/>
      <c r="I52" s="31"/>
      <c r="J52" s="132"/>
      <c r="K52" s="133"/>
      <c r="M52" s="244">
        <f>SUMIF(E31:E53,"選 挙 運 動",C31:C53)</f>
        <v>0</v>
      </c>
    </row>
    <row r="53" spans="1:13" ht="22.5" customHeight="1" thickBot="1" x14ac:dyDescent="0.2">
      <c r="A53" s="372"/>
      <c r="B53" s="373"/>
      <c r="C53" s="9"/>
      <c r="D53" s="13"/>
      <c r="E53" s="154"/>
      <c r="F53" s="26"/>
      <c r="G53" s="27"/>
      <c r="H53" s="28"/>
      <c r="I53" s="31"/>
      <c r="J53" s="132"/>
      <c r="K53" s="133"/>
      <c r="M53" s="244">
        <f>SUM(M51:M52)</f>
        <v>0</v>
      </c>
    </row>
    <row r="54" spans="1:13" ht="18.75" customHeight="1" thickTop="1" thickBot="1" x14ac:dyDescent="0.2">
      <c r="A54" s="391" t="s">
        <v>33</v>
      </c>
      <c r="B54" s="392"/>
      <c r="C54" s="103">
        <f>SUM(C31:C53)</f>
        <v>0</v>
      </c>
      <c r="D54" s="104"/>
      <c r="E54" s="105"/>
      <c r="F54" s="106"/>
      <c r="G54" s="107"/>
      <c r="H54" s="106"/>
      <c r="I54" s="106"/>
      <c r="J54" s="137"/>
      <c r="K54" s="213" t="s">
        <v>141</v>
      </c>
      <c r="M54" s="194" t="str">
        <f>IF(M53=C54+C42,"OK","NG")</f>
        <v>OK</v>
      </c>
    </row>
    <row r="55" spans="1:13" ht="18.75" customHeight="1" thickBot="1" x14ac:dyDescent="0.2">
      <c r="A55" s="195" t="s">
        <v>12</v>
      </c>
      <c r="B55" s="3" t="s">
        <v>120</v>
      </c>
      <c r="C55" s="4"/>
      <c r="D55" s="2"/>
      <c r="E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115</v>
      </c>
      <c r="K56" s="381" t="s">
        <v>10</v>
      </c>
      <c r="M56" s="386"/>
    </row>
    <row r="57" spans="1:13" ht="15" customHeight="1" x14ac:dyDescent="0.15">
      <c r="A57" s="377"/>
      <c r="B57" s="378"/>
      <c r="C57" s="378"/>
      <c r="D57" s="378"/>
      <c r="E57" s="378"/>
      <c r="F57" s="394"/>
      <c r="G57" s="216" t="s">
        <v>63</v>
      </c>
      <c r="H57" s="216" t="s">
        <v>1</v>
      </c>
      <c r="I57" s="214" t="s">
        <v>64</v>
      </c>
      <c r="J57" s="396"/>
      <c r="K57" s="382"/>
      <c r="M57" s="386"/>
    </row>
    <row r="58" spans="1:13" ht="22.5" customHeight="1" x14ac:dyDescent="0.15">
      <c r="A58" s="372"/>
      <c r="B58" s="373"/>
      <c r="C58" s="9"/>
      <c r="D58" s="95" t="s">
        <v>124</v>
      </c>
      <c r="E58" s="154"/>
      <c r="F58" s="26"/>
      <c r="G58" s="27"/>
      <c r="H58" s="28"/>
      <c r="I58" s="28"/>
      <c r="J58" s="130"/>
      <c r="K58" s="131"/>
      <c r="M58" s="386"/>
    </row>
    <row r="59" spans="1:13" ht="22.5" customHeight="1" x14ac:dyDescent="0.15">
      <c r="A59" s="372"/>
      <c r="B59" s="373"/>
      <c r="C59" s="10"/>
      <c r="D59" s="13"/>
      <c r="E59" s="154"/>
      <c r="F59" s="30"/>
      <c r="G59" s="27"/>
      <c r="H59" s="28"/>
      <c r="I59" s="28"/>
      <c r="J59" s="132"/>
      <c r="K59" s="133"/>
      <c r="M59" s="386"/>
    </row>
    <row r="60" spans="1:13" ht="22.5" customHeight="1" x14ac:dyDescent="0.15">
      <c r="A60" s="372"/>
      <c r="B60" s="373"/>
      <c r="C60" s="9"/>
      <c r="D60" s="13"/>
      <c r="E60" s="154"/>
      <c r="F60" s="26"/>
      <c r="G60" s="27"/>
      <c r="H60" s="28"/>
      <c r="I60" s="28"/>
      <c r="J60" s="132"/>
      <c r="K60" s="133"/>
      <c r="M60" s="386"/>
    </row>
    <row r="61" spans="1:13" ht="22.5" customHeight="1" x14ac:dyDescent="0.15">
      <c r="A61" s="372"/>
      <c r="B61" s="373"/>
      <c r="C61" s="9"/>
      <c r="D61" s="13"/>
      <c r="E61" s="154"/>
      <c r="F61" s="30"/>
      <c r="G61" s="27"/>
      <c r="H61" s="28"/>
      <c r="I61" s="28"/>
      <c r="J61" s="132"/>
      <c r="K61" s="133"/>
      <c r="M61" s="386"/>
    </row>
    <row r="62" spans="1:13" ht="22.5" customHeight="1" x14ac:dyDescent="0.15">
      <c r="A62" s="372"/>
      <c r="B62" s="373"/>
      <c r="C62" s="9"/>
      <c r="D62" s="55"/>
      <c r="E62" s="154"/>
      <c r="F62" s="56"/>
      <c r="G62" s="27"/>
      <c r="H62" s="28"/>
      <c r="I62" s="28"/>
      <c r="J62" s="132"/>
      <c r="K62" s="133"/>
      <c r="M62" s="386"/>
    </row>
    <row r="63" spans="1:13" ht="22.5" customHeight="1" x14ac:dyDescent="0.15">
      <c r="A63" s="372"/>
      <c r="B63" s="373"/>
      <c r="C63" s="9"/>
      <c r="D63" s="55"/>
      <c r="E63" s="154"/>
      <c r="F63" s="56"/>
      <c r="G63" s="27"/>
      <c r="H63" s="28"/>
      <c r="I63" s="28"/>
      <c r="J63" s="132"/>
      <c r="K63" s="133"/>
      <c r="M63" s="386"/>
    </row>
    <row r="64" spans="1:13" ht="22.5" customHeight="1" x14ac:dyDescent="0.15">
      <c r="A64" s="372"/>
      <c r="B64" s="373"/>
      <c r="C64" s="9"/>
      <c r="D64" s="13"/>
      <c r="E64" s="154"/>
      <c r="F64" s="31"/>
      <c r="G64" s="27"/>
      <c r="H64" s="28"/>
      <c r="I64" s="28"/>
      <c r="J64" s="132"/>
      <c r="K64" s="133"/>
      <c r="M64" s="386"/>
    </row>
    <row r="65" spans="1:13" ht="22.5" customHeight="1" x14ac:dyDescent="0.15">
      <c r="A65" s="372"/>
      <c r="B65" s="373"/>
      <c r="C65" s="9"/>
      <c r="D65" s="13"/>
      <c r="E65" s="154"/>
      <c r="F65" s="28"/>
      <c r="G65" s="27"/>
      <c r="H65" s="28"/>
      <c r="I65" s="28"/>
      <c r="J65" s="132"/>
      <c r="K65" s="133"/>
      <c r="M65" s="386"/>
    </row>
    <row r="66" spans="1:13" ht="22.5" customHeight="1" x14ac:dyDescent="0.15">
      <c r="A66" s="372"/>
      <c r="B66" s="373"/>
      <c r="C66" s="9"/>
      <c r="D66" s="13"/>
      <c r="E66" s="154"/>
      <c r="F66" s="31"/>
      <c r="G66" s="27"/>
      <c r="H66" s="28"/>
      <c r="I66" s="28"/>
      <c r="J66" s="132"/>
      <c r="K66" s="133"/>
    </row>
    <row r="67" spans="1:13" ht="22.5" customHeight="1" x14ac:dyDescent="0.15">
      <c r="A67" s="372"/>
      <c r="B67" s="373"/>
      <c r="C67" s="9"/>
      <c r="D67" s="13"/>
      <c r="E67" s="154"/>
      <c r="F67" s="28"/>
      <c r="G67" s="27"/>
      <c r="H67" s="28"/>
      <c r="I67" s="28"/>
      <c r="J67" s="132"/>
      <c r="K67" s="133"/>
    </row>
    <row r="68" spans="1:13" ht="22.5" customHeight="1" x14ac:dyDescent="0.15">
      <c r="A68" s="372"/>
      <c r="B68" s="373"/>
      <c r="C68" s="9"/>
      <c r="D68" s="13"/>
      <c r="E68" s="154"/>
      <c r="F68" s="28"/>
      <c r="G68" s="27"/>
      <c r="H68" s="28"/>
      <c r="I68" s="28"/>
      <c r="J68" s="132"/>
      <c r="K68" s="133"/>
    </row>
    <row r="69" spans="1:13" ht="22.5" customHeight="1" x14ac:dyDescent="0.15">
      <c r="A69" s="372"/>
      <c r="B69" s="373"/>
      <c r="C69" s="9"/>
      <c r="D69" s="13"/>
      <c r="E69" s="154"/>
      <c r="F69" s="28"/>
      <c r="G69" s="27"/>
      <c r="H69" s="28"/>
      <c r="I69" s="28"/>
      <c r="J69" s="132"/>
      <c r="K69" s="133"/>
    </row>
    <row r="70" spans="1:13" ht="22.5" customHeight="1" x14ac:dyDescent="0.15">
      <c r="A70" s="372"/>
      <c r="B70" s="373"/>
      <c r="C70" s="9"/>
      <c r="D70" s="13"/>
      <c r="E70" s="154"/>
      <c r="F70" s="28"/>
      <c r="G70" s="27"/>
      <c r="H70" s="28"/>
      <c r="I70" s="28"/>
      <c r="J70" s="132"/>
      <c r="K70" s="133"/>
    </row>
    <row r="71" spans="1:13" ht="22.5" customHeight="1" x14ac:dyDescent="0.15">
      <c r="A71" s="372"/>
      <c r="B71" s="373"/>
      <c r="C71" s="9"/>
      <c r="D71" s="13"/>
      <c r="E71" s="154"/>
      <c r="F71" s="28"/>
      <c r="G71" s="27"/>
      <c r="H71" s="28"/>
      <c r="I71" s="28"/>
      <c r="J71" s="132"/>
      <c r="K71" s="133"/>
    </row>
    <row r="72" spans="1:13" ht="22.5" customHeight="1" x14ac:dyDescent="0.15">
      <c r="A72" s="372"/>
      <c r="B72" s="373"/>
      <c r="C72" s="10"/>
      <c r="D72" s="13"/>
      <c r="E72" s="154"/>
      <c r="F72" s="26"/>
      <c r="G72" s="27"/>
      <c r="H72" s="28"/>
      <c r="I72" s="31"/>
      <c r="J72" s="132"/>
      <c r="K72" s="133"/>
    </row>
    <row r="73" spans="1:13" ht="22.5" customHeight="1" x14ac:dyDescent="0.15">
      <c r="A73" s="372"/>
      <c r="B73" s="373"/>
      <c r="C73" s="10"/>
      <c r="D73" s="13"/>
      <c r="E73" s="154"/>
      <c r="F73" s="31"/>
      <c r="G73" s="27"/>
      <c r="H73" s="31"/>
      <c r="I73" s="31"/>
      <c r="J73" s="132"/>
      <c r="K73" s="133"/>
    </row>
    <row r="74" spans="1:13" ht="22.5" customHeight="1" x14ac:dyDescent="0.15">
      <c r="A74" s="372"/>
      <c r="B74" s="373"/>
      <c r="C74" s="9"/>
      <c r="D74" s="13"/>
      <c r="E74" s="154"/>
      <c r="F74" s="26"/>
      <c r="G74" s="27"/>
      <c r="H74" s="28"/>
      <c r="I74" s="28"/>
      <c r="J74" s="132"/>
      <c r="K74" s="136"/>
    </row>
    <row r="75" spans="1:13" ht="22.5" customHeight="1" x14ac:dyDescent="0.15">
      <c r="A75" s="372"/>
      <c r="B75" s="373"/>
      <c r="C75" s="10"/>
      <c r="D75" s="13"/>
      <c r="E75" s="154"/>
      <c r="F75" s="26"/>
      <c r="G75" s="27"/>
      <c r="H75" s="28"/>
      <c r="I75" s="28"/>
      <c r="J75" s="132"/>
      <c r="K75" s="136"/>
    </row>
    <row r="76" spans="1:13" ht="22.5" customHeight="1" x14ac:dyDescent="0.15">
      <c r="A76" s="372"/>
      <c r="B76" s="373"/>
      <c r="C76" s="9"/>
      <c r="D76" s="13"/>
      <c r="E76" s="154"/>
      <c r="F76" s="28"/>
      <c r="G76" s="27"/>
      <c r="H76" s="28"/>
      <c r="I76" s="31"/>
      <c r="J76" s="132"/>
      <c r="K76" s="136"/>
    </row>
    <row r="77" spans="1:13" ht="22.5" customHeight="1" x14ac:dyDescent="0.15">
      <c r="A77" s="397"/>
      <c r="B77" s="398"/>
      <c r="C77" s="10"/>
      <c r="D77" s="13"/>
      <c r="E77" s="154"/>
      <c r="F77" s="31"/>
      <c r="G77" s="27"/>
      <c r="H77" s="31"/>
      <c r="I77" s="31"/>
      <c r="J77" s="132"/>
      <c r="K77" s="133"/>
    </row>
    <row r="78" spans="1:13" ht="22.5" customHeight="1" x14ac:dyDescent="0.15">
      <c r="A78" s="372"/>
      <c r="B78" s="373"/>
      <c r="C78" s="9"/>
      <c r="D78" s="13"/>
      <c r="E78" s="154"/>
      <c r="F78" s="26"/>
      <c r="G78" s="33"/>
      <c r="H78" s="33"/>
      <c r="I78" s="31"/>
      <c r="J78" s="132"/>
      <c r="K78" s="133"/>
      <c r="M78" s="244">
        <f>SUMIF(E58:E80,"立候補準備",C58:C80)</f>
        <v>0</v>
      </c>
    </row>
    <row r="79" spans="1:13" ht="22.5" customHeight="1" x14ac:dyDescent="0.15">
      <c r="A79" s="372"/>
      <c r="B79" s="373"/>
      <c r="C79" s="9"/>
      <c r="D79" s="13"/>
      <c r="E79" s="154"/>
      <c r="F79" s="26"/>
      <c r="G79" s="27"/>
      <c r="H79" s="28"/>
      <c r="I79" s="31"/>
      <c r="J79" s="132"/>
      <c r="K79" s="133"/>
      <c r="M79" s="244">
        <f>SUMIF(E58:E80,"選 挙 運 動",C58:C80)</f>
        <v>0</v>
      </c>
    </row>
    <row r="80" spans="1:13" ht="22.5" customHeight="1" thickBot="1" x14ac:dyDescent="0.2">
      <c r="A80" s="372"/>
      <c r="B80" s="373"/>
      <c r="C80" s="9"/>
      <c r="D80" s="13"/>
      <c r="E80" s="154"/>
      <c r="F80" s="26"/>
      <c r="G80" s="27"/>
      <c r="H80" s="28"/>
      <c r="I80" s="31"/>
      <c r="J80" s="132"/>
      <c r="K80" s="133"/>
      <c r="M80" s="244">
        <f>SUM(M78:M79)</f>
        <v>0</v>
      </c>
    </row>
    <row r="81" spans="1:13" ht="18.75" customHeight="1" thickTop="1" thickBot="1" x14ac:dyDescent="0.2">
      <c r="A81" s="391" t="s">
        <v>33</v>
      </c>
      <c r="B81" s="392"/>
      <c r="C81" s="103">
        <f>SUM(C58:C80)</f>
        <v>0</v>
      </c>
      <c r="D81" s="104"/>
      <c r="E81" s="105"/>
      <c r="F81" s="106"/>
      <c r="G81" s="107"/>
      <c r="H81" s="106"/>
      <c r="I81" s="106"/>
      <c r="J81" s="137"/>
      <c r="K81" s="213" t="s">
        <v>117</v>
      </c>
      <c r="M81" s="194" t="str">
        <f>IF(M80=C81+C70,"OK","NG")</f>
        <v>OK</v>
      </c>
    </row>
    <row r="82" spans="1:13" ht="18.75" customHeight="1" thickBot="1" x14ac:dyDescent="0.2">
      <c r="A82" s="195" t="s">
        <v>12</v>
      </c>
      <c r="B82" s="3" t="s">
        <v>120</v>
      </c>
      <c r="C82" s="4"/>
      <c r="D82" s="2"/>
      <c r="E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115</v>
      </c>
      <c r="K83" s="381" t="s">
        <v>10</v>
      </c>
      <c r="M83" s="386"/>
    </row>
    <row r="84" spans="1:13" ht="15" customHeight="1" x14ac:dyDescent="0.15">
      <c r="A84" s="377"/>
      <c r="B84" s="378"/>
      <c r="C84" s="378"/>
      <c r="D84" s="378"/>
      <c r="E84" s="378"/>
      <c r="F84" s="394"/>
      <c r="G84" s="216" t="s">
        <v>63</v>
      </c>
      <c r="H84" s="216" t="s">
        <v>1</v>
      </c>
      <c r="I84" s="214" t="s">
        <v>64</v>
      </c>
      <c r="J84" s="396"/>
      <c r="K84" s="382"/>
      <c r="M84" s="386"/>
    </row>
    <row r="85" spans="1:13" ht="22.5" customHeight="1" x14ac:dyDescent="0.15">
      <c r="A85" s="372"/>
      <c r="B85" s="373"/>
      <c r="C85" s="9"/>
      <c r="D85" s="95" t="s">
        <v>124</v>
      </c>
      <c r="E85" s="154"/>
      <c r="F85" s="26"/>
      <c r="G85" s="27"/>
      <c r="H85" s="28"/>
      <c r="I85" s="28"/>
      <c r="J85" s="130"/>
      <c r="K85" s="131"/>
      <c r="M85" s="386"/>
    </row>
    <row r="86" spans="1:13" ht="22.5" customHeight="1" x14ac:dyDescent="0.15">
      <c r="A86" s="372"/>
      <c r="B86" s="373"/>
      <c r="C86" s="10"/>
      <c r="D86" s="13"/>
      <c r="E86" s="154"/>
      <c r="F86" s="30"/>
      <c r="G86" s="27"/>
      <c r="H86" s="28"/>
      <c r="I86" s="28"/>
      <c r="J86" s="132"/>
      <c r="K86" s="133"/>
      <c r="M86" s="386"/>
    </row>
    <row r="87" spans="1:13" ht="22.5" customHeight="1" x14ac:dyDescent="0.15">
      <c r="A87" s="372"/>
      <c r="B87" s="373"/>
      <c r="C87" s="9"/>
      <c r="D87" s="13"/>
      <c r="E87" s="154"/>
      <c r="F87" s="26"/>
      <c r="G87" s="27"/>
      <c r="H87" s="28"/>
      <c r="I87" s="28"/>
      <c r="J87" s="132"/>
      <c r="K87" s="133"/>
      <c r="M87" s="386"/>
    </row>
    <row r="88" spans="1:13" ht="22.5" customHeight="1" x14ac:dyDescent="0.15">
      <c r="A88" s="372"/>
      <c r="B88" s="373"/>
      <c r="C88" s="9"/>
      <c r="D88" s="13"/>
      <c r="E88" s="154"/>
      <c r="F88" s="30"/>
      <c r="G88" s="27"/>
      <c r="H88" s="28"/>
      <c r="I88" s="28"/>
      <c r="J88" s="132"/>
      <c r="K88" s="133"/>
      <c r="M88" s="386"/>
    </row>
    <row r="89" spans="1:13" ht="22.5" customHeight="1" x14ac:dyDescent="0.15">
      <c r="A89" s="372"/>
      <c r="B89" s="373"/>
      <c r="C89" s="9"/>
      <c r="D89" s="55"/>
      <c r="E89" s="154"/>
      <c r="F89" s="56"/>
      <c r="G89" s="27"/>
      <c r="H89" s="28"/>
      <c r="I89" s="28"/>
      <c r="J89" s="132"/>
      <c r="K89" s="133"/>
      <c r="M89" s="386"/>
    </row>
    <row r="90" spans="1:13" ht="22.5" customHeight="1" x14ac:dyDescent="0.15">
      <c r="A90" s="372"/>
      <c r="B90" s="373"/>
      <c r="C90" s="9"/>
      <c r="D90" s="55"/>
      <c r="E90" s="154"/>
      <c r="F90" s="56"/>
      <c r="G90" s="27"/>
      <c r="H90" s="28"/>
      <c r="I90" s="28"/>
      <c r="J90" s="132"/>
      <c r="K90" s="133"/>
      <c r="M90" s="386"/>
    </row>
    <row r="91" spans="1:13" ht="22.5" customHeight="1" x14ac:dyDescent="0.15">
      <c r="A91" s="372"/>
      <c r="B91" s="373"/>
      <c r="C91" s="9"/>
      <c r="D91" s="13"/>
      <c r="E91" s="154"/>
      <c r="F91" s="31"/>
      <c r="G91" s="27"/>
      <c r="H91" s="28"/>
      <c r="I91" s="28"/>
      <c r="J91" s="132"/>
      <c r="K91" s="133"/>
      <c r="M91" s="386"/>
    </row>
    <row r="92" spans="1:13" ht="22.5" customHeight="1" x14ac:dyDescent="0.15">
      <c r="A92" s="372"/>
      <c r="B92" s="373"/>
      <c r="C92" s="9"/>
      <c r="D92" s="13"/>
      <c r="E92" s="154"/>
      <c r="F92" s="28"/>
      <c r="G92" s="27"/>
      <c r="H92" s="28"/>
      <c r="I92" s="28"/>
      <c r="J92" s="132"/>
      <c r="K92" s="133"/>
      <c r="M92" s="386"/>
    </row>
    <row r="93" spans="1:13" ht="22.5" customHeight="1" x14ac:dyDescent="0.15">
      <c r="A93" s="372"/>
      <c r="B93" s="373"/>
      <c r="C93" s="9"/>
      <c r="D93" s="13"/>
      <c r="E93" s="154"/>
      <c r="F93" s="31"/>
      <c r="G93" s="27"/>
      <c r="H93" s="28"/>
      <c r="I93" s="28"/>
      <c r="J93" s="132"/>
      <c r="K93" s="133"/>
    </row>
    <row r="94" spans="1:13" ht="22.5" customHeight="1" x14ac:dyDescent="0.15">
      <c r="A94" s="372"/>
      <c r="B94" s="373"/>
      <c r="C94" s="9"/>
      <c r="D94" s="13"/>
      <c r="E94" s="154"/>
      <c r="F94" s="28"/>
      <c r="G94" s="27"/>
      <c r="H94" s="28"/>
      <c r="I94" s="28"/>
      <c r="J94" s="132"/>
      <c r="K94" s="133"/>
    </row>
    <row r="95" spans="1:13" ht="22.5" customHeight="1" x14ac:dyDescent="0.15">
      <c r="A95" s="372"/>
      <c r="B95" s="373"/>
      <c r="C95" s="9"/>
      <c r="D95" s="13"/>
      <c r="E95" s="154"/>
      <c r="F95" s="28"/>
      <c r="G95" s="27"/>
      <c r="H95" s="28"/>
      <c r="I95" s="28"/>
      <c r="J95" s="132"/>
      <c r="K95" s="133"/>
    </row>
    <row r="96" spans="1:13" ht="22.5" customHeight="1" x14ac:dyDescent="0.15">
      <c r="A96" s="372"/>
      <c r="B96" s="373"/>
      <c r="C96" s="9"/>
      <c r="D96" s="13"/>
      <c r="E96" s="154"/>
      <c r="F96" s="28"/>
      <c r="G96" s="27"/>
      <c r="H96" s="28"/>
      <c r="I96" s="28"/>
      <c r="J96" s="132"/>
      <c r="K96" s="133"/>
    </row>
    <row r="97" spans="1:13" ht="22.5" customHeight="1" x14ac:dyDescent="0.15">
      <c r="A97" s="372"/>
      <c r="B97" s="373"/>
      <c r="C97" s="9"/>
      <c r="D97" s="13"/>
      <c r="E97" s="154"/>
      <c r="F97" s="28"/>
      <c r="G97" s="27"/>
      <c r="H97" s="28"/>
      <c r="I97" s="28"/>
      <c r="J97" s="132"/>
      <c r="K97" s="133"/>
    </row>
    <row r="98" spans="1:13" ht="22.5" customHeight="1" x14ac:dyDescent="0.15">
      <c r="A98" s="372"/>
      <c r="B98" s="373"/>
      <c r="C98" s="9"/>
      <c r="D98" s="13"/>
      <c r="E98" s="154"/>
      <c r="F98" s="28"/>
      <c r="G98" s="27"/>
      <c r="H98" s="28"/>
      <c r="I98" s="28"/>
      <c r="J98" s="132"/>
      <c r="K98" s="133"/>
    </row>
    <row r="99" spans="1:13" ht="22.5" customHeight="1" x14ac:dyDescent="0.15">
      <c r="A99" s="372"/>
      <c r="B99" s="373"/>
      <c r="C99" s="10"/>
      <c r="D99" s="13"/>
      <c r="E99" s="154"/>
      <c r="F99" s="26"/>
      <c r="G99" s="27"/>
      <c r="H99" s="28"/>
      <c r="I99" s="31"/>
      <c r="J99" s="132"/>
      <c r="K99" s="133"/>
    </row>
    <row r="100" spans="1:13" ht="22.5" customHeight="1" x14ac:dyDescent="0.15">
      <c r="A100" s="372"/>
      <c r="B100" s="373"/>
      <c r="C100" s="10"/>
      <c r="D100" s="13"/>
      <c r="E100" s="154"/>
      <c r="F100" s="31"/>
      <c r="G100" s="27"/>
      <c r="H100" s="31"/>
      <c r="I100" s="31"/>
      <c r="J100" s="132"/>
      <c r="K100" s="133"/>
    </row>
    <row r="101" spans="1:13" ht="22.5" customHeight="1" x14ac:dyDescent="0.15">
      <c r="A101" s="372"/>
      <c r="B101" s="373"/>
      <c r="C101" s="9"/>
      <c r="D101" s="13"/>
      <c r="E101" s="154"/>
      <c r="F101" s="26"/>
      <c r="G101" s="27"/>
      <c r="H101" s="28"/>
      <c r="I101" s="28"/>
      <c r="J101" s="132"/>
      <c r="K101" s="136"/>
    </row>
    <row r="102" spans="1:13" ht="22.5" customHeight="1" x14ac:dyDescent="0.15">
      <c r="A102" s="372"/>
      <c r="B102" s="373"/>
      <c r="C102" s="10"/>
      <c r="D102" s="13"/>
      <c r="E102" s="154"/>
      <c r="F102" s="26"/>
      <c r="G102" s="27"/>
      <c r="H102" s="28"/>
      <c r="I102" s="28"/>
      <c r="J102" s="132"/>
      <c r="K102" s="136"/>
    </row>
    <row r="103" spans="1:13" ht="22.5" customHeight="1" x14ac:dyDescent="0.15">
      <c r="A103" s="372"/>
      <c r="B103" s="373"/>
      <c r="C103" s="9"/>
      <c r="D103" s="13"/>
      <c r="E103" s="154"/>
      <c r="F103" s="28"/>
      <c r="G103" s="27"/>
      <c r="H103" s="28"/>
      <c r="I103" s="31"/>
      <c r="J103" s="132"/>
      <c r="K103" s="136"/>
    </row>
    <row r="104" spans="1:13" ht="22.5" customHeight="1" x14ac:dyDescent="0.15">
      <c r="A104" s="397"/>
      <c r="B104" s="398"/>
      <c r="C104" s="10"/>
      <c r="D104" s="13"/>
      <c r="E104" s="154"/>
      <c r="F104" s="31"/>
      <c r="G104" s="27"/>
      <c r="H104" s="31"/>
      <c r="I104" s="31"/>
      <c r="J104" s="132"/>
      <c r="K104" s="133"/>
    </row>
    <row r="105" spans="1:13" ht="22.5" customHeight="1" x14ac:dyDescent="0.15">
      <c r="A105" s="372"/>
      <c r="B105" s="373"/>
      <c r="C105" s="9"/>
      <c r="D105" s="13"/>
      <c r="E105" s="154"/>
      <c r="F105" s="26"/>
      <c r="G105" s="33"/>
      <c r="H105" s="33"/>
      <c r="I105" s="31"/>
      <c r="J105" s="132"/>
      <c r="K105" s="133"/>
      <c r="M105" s="244">
        <f>SUMIF(E85:E107,"立候補準備",C85:C107)</f>
        <v>0</v>
      </c>
    </row>
    <row r="106" spans="1:13" ht="22.5" customHeight="1" x14ac:dyDescent="0.15">
      <c r="A106" s="372"/>
      <c r="B106" s="373"/>
      <c r="C106" s="9"/>
      <c r="D106" s="13"/>
      <c r="E106" s="154"/>
      <c r="F106" s="26"/>
      <c r="G106" s="27"/>
      <c r="H106" s="28"/>
      <c r="I106" s="31"/>
      <c r="J106" s="132"/>
      <c r="K106" s="133"/>
      <c r="M106" s="244">
        <f>SUMIF(E85:E107,"選 挙 運 動",C85:C107)</f>
        <v>0</v>
      </c>
    </row>
    <row r="107" spans="1:13" ht="22.5" customHeight="1" thickBot="1" x14ac:dyDescent="0.2">
      <c r="A107" s="372"/>
      <c r="B107" s="373"/>
      <c r="C107" s="9"/>
      <c r="D107" s="13"/>
      <c r="E107" s="154"/>
      <c r="F107" s="26"/>
      <c r="G107" s="27"/>
      <c r="H107" s="28"/>
      <c r="I107" s="31"/>
      <c r="J107" s="132"/>
      <c r="K107" s="133"/>
      <c r="M107" s="244">
        <f>SUM(M105:M106)</f>
        <v>0</v>
      </c>
    </row>
    <row r="108" spans="1:13" ht="18.75" customHeight="1" thickTop="1" thickBot="1" x14ac:dyDescent="0.2">
      <c r="A108" s="391" t="s">
        <v>33</v>
      </c>
      <c r="B108" s="392"/>
      <c r="C108" s="103">
        <f>SUM(C85:C107)</f>
        <v>0</v>
      </c>
      <c r="D108" s="104"/>
      <c r="E108" s="105"/>
      <c r="F108" s="106"/>
      <c r="G108" s="107"/>
      <c r="H108" s="106"/>
      <c r="I108" s="106"/>
      <c r="J108" s="137"/>
      <c r="K108" s="213" t="s">
        <v>141</v>
      </c>
      <c r="M108" s="194" t="str">
        <f>IF(M107=C108+C96,"OK","NG")</f>
        <v>OK</v>
      </c>
    </row>
  </sheetData>
  <mergeCells count="128">
    <mergeCell ref="A69:B69"/>
    <mergeCell ref="A98:B98"/>
    <mergeCell ref="A105:B105"/>
    <mergeCell ref="A106:B106"/>
    <mergeCell ref="A107:B107"/>
    <mergeCell ref="A108:B108"/>
    <mergeCell ref="A99:B99"/>
    <mergeCell ref="A100:B100"/>
    <mergeCell ref="A101:B101"/>
    <mergeCell ref="A102:B102"/>
    <mergeCell ref="A103:B103"/>
    <mergeCell ref="A104:B104"/>
    <mergeCell ref="A93:B93"/>
    <mergeCell ref="A94:B94"/>
    <mergeCell ref="A95:B95"/>
    <mergeCell ref="A96:B96"/>
    <mergeCell ref="A97:B97"/>
    <mergeCell ref="A86:B86"/>
    <mergeCell ref="A87:B87"/>
    <mergeCell ref="A88:B88"/>
    <mergeCell ref="A89:B89"/>
    <mergeCell ref="A90:B90"/>
    <mergeCell ref="A91:B91"/>
    <mergeCell ref="A76:B76"/>
    <mergeCell ref="M82:M92"/>
    <mergeCell ref="A83:B84"/>
    <mergeCell ref="C83:D84"/>
    <mergeCell ref="E83:E84"/>
    <mergeCell ref="F83:F84"/>
    <mergeCell ref="G83:I83"/>
    <mergeCell ref="J83:J84"/>
    <mergeCell ref="K83:K84"/>
    <mergeCell ref="A85:B85"/>
    <mergeCell ref="A92:B92"/>
    <mergeCell ref="A77:B77"/>
    <mergeCell ref="A78:B78"/>
    <mergeCell ref="A79:B79"/>
    <mergeCell ref="A80:B80"/>
    <mergeCell ref="A81:B81"/>
    <mergeCell ref="A70:B70"/>
    <mergeCell ref="A71:B71"/>
    <mergeCell ref="A72:B72"/>
    <mergeCell ref="A73:B73"/>
    <mergeCell ref="A74:B74"/>
    <mergeCell ref="A75:B75"/>
    <mergeCell ref="A66:B66"/>
    <mergeCell ref="A67:B67"/>
    <mergeCell ref="A68:B68"/>
    <mergeCell ref="A58:B58"/>
    <mergeCell ref="A59:B59"/>
    <mergeCell ref="A60:B60"/>
    <mergeCell ref="A61:B61"/>
    <mergeCell ref="A62:B62"/>
    <mergeCell ref="A53:B53"/>
    <mergeCell ref="A54:B54"/>
    <mergeCell ref="M55:M65"/>
    <mergeCell ref="A56:B57"/>
    <mergeCell ref="C56:D57"/>
    <mergeCell ref="E56:E57"/>
    <mergeCell ref="F56:F57"/>
    <mergeCell ref="G56:I56"/>
    <mergeCell ref="J56:J57"/>
    <mergeCell ref="K56:K57"/>
    <mergeCell ref="A63:B63"/>
    <mergeCell ref="A64:B64"/>
    <mergeCell ref="A65:B65"/>
    <mergeCell ref="A49:B49"/>
    <mergeCell ref="A50:B50"/>
    <mergeCell ref="A51:B51"/>
    <mergeCell ref="A52:B52"/>
    <mergeCell ref="A40:B40"/>
    <mergeCell ref="A41:B41"/>
    <mergeCell ref="A42:B42"/>
    <mergeCell ref="A43:B43"/>
    <mergeCell ref="A44:B44"/>
    <mergeCell ref="A45:B45"/>
    <mergeCell ref="A47:B47"/>
    <mergeCell ref="A39:B39"/>
    <mergeCell ref="J29:J30"/>
    <mergeCell ref="K29:K30"/>
    <mergeCell ref="A31:B31"/>
    <mergeCell ref="A32:B32"/>
    <mergeCell ref="A33:B33"/>
    <mergeCell ref="A46:B46"/>
    <mergeCell ref="A48:B48"/>
    <mergeCell ref="A24:B24"/>
    <mergeCell ref="A25:B25"/>
    <mergeCell ref="A26:B26"/>
    <mergeCell ref="A27:B27"/>
    <mergeCell ref="M28:M38"/>
    <mergeCell ref="A29:B30"/>
    <mergeCell ref="C29:D30"/>
    <mergeCell ref="E29:E30"/>
    <mergeCell ref="F29:F30"/>
    <mergeCell ref="G29:I29"/>
    <mergeCell ref="A34:B34"/>
    <mergeCell ref="A35:B35"/>
    <mergeCell ref="A36:B36"/>
    <mergeCell ref="A37:B37"/>
    <mergeCell ref="A38:B38"/>
    <mergeCell ref="A18:B18"/>
    <mergeCell ref="A19:B19"/>
    <mergeCell ref="A20:B20"/>
    <mergeCell ref="A21:B21"/>
    <mergeCell ref="A22:B22"/>
    <mergeCell ref="A23:B23"/>
    <mergeCell ref="A12:B12"/>
    <mergeCell ref="A13:B13"/>
    <mergeCell ref="A14:B14"/>
    <mergeCell ref="A15:B15"/>
    <mergeCell ref="A16:B16"/>
    <mergeCell ref="A17:B17"/>
    <mergeCell ref="A6:B6"/>
    <mergeCell ref="A7:B7"/>
    <mergeCell ref="A8:B8"/>
    <mergeCell ref="A9:B9"/>
    <mergeCell ref="A10:B10"/>
    <mergeCell ref="A11:B11"/>
    <mergeCell ref="M1:M12"/>
    <mergeCell ref="A2:B3"/>
    <mergeCell ref="C2:D3"/>
    <mergeCell ref="E2:E3"/>
    <mergeCell ref="F2:F3"/>
    <mergeCell ref="G2:I2"/>
    <mergeCell ref="J2:J3"/>
    <mergeCell ref="K2:K3"/>
    <mergeCell ref="A4:B4"/>
    <mergeCell ref="A5:B5"/>
  </mergeCells>
  <phoneticPr fontId="2"/>
  <dataValidations count="1">
    <dataValidation type="list" allowBlank="1" showInputMessage="1" showErrorMessage="1" sqref="E4:E26 E85:E107 E58:E80 E31:E53">
      <formula1>$N$24:$N$25</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0" man="1"/>
    <brk id="54" max="10" man="1"/>
    <brk id="81"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195" t="s">
        <v>12</v>
      </c>
      <c r="B1" s="3" t="s">
        <v>78</v>
      </c>
      <c r="C1" s="4"/>
      <c r="D1" s="2"/>
      <c r="E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115</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99"/>
      <c r="B4" s="400"/>
      <c r="C4" s="120"/>
      <c r="D4" s="178" t="s">
        <v>16</v>
      </c>
      <c r="E4" s="233"/>
      <c r="F4" s="115"/>
      <c r="G4" s="116"/>
      <c r="H4" s="117"/>
      <c r="I4" s="117"/>
      <c r="J4" s="138"/>
      <c r="K4" s="139"/>
      <c r="M4" s="386"/>
    </row>
    <row r="5" spans="1:13" ht="22.5" customHeight="1" x14ac:dyDescent="0.15">
      <c r="A5" s="372"/>
      <c r="B5" s="373"/>
      <c r="C5" s="10"/>
      <c r="D5" s="13"/>
      <c r="E5" s="154"/>
      <c r="F5" s="30"/>
      <c r="G5" s="27"/>
      <c r="H5" s="28"/>
      <c r="I5" s="28"/>
      <c r="J5" s="132"/>
      <c r="K5" s="133"/>
      <c r="M5" s="386"/>
    </row>
    <row r="6" spans="1:13" ht="22.5" customHeight="1" x14ac:dyDescent="0.15">
      <c r="A6" s="372"/>
      <c r="B6" s="373"/>
      <c r="C6" s="9"/>
      <c r="D6" s="13"/>
      <c r="E6" s="154"/>
      <c r="F6" s="26"/>
      <c r="G6" s="27"/>
      <c r="H6" s="28"/>
      <c r="I6" s="28"/>
      <c r="J6" s="132"/>
      <c r="K6" s="133"/>
      <c r="M6" s="386"/>
    </row>
    <row r="7" spans="1:13" ht="22.5" customHeight="1" x14ac:dyDescent="0.15">
      <c r="A7" s="372"/>
      <c r="B7" s="373"/>
      <c r="C7" s="9"/>
      <c r="D7" s="13"/>
      <c r="E7" s="154"/>
      <c r="F7" s="30"/>
      <c r="G7" s="27"/>
      <c r="H7" s="28"/>
      <c r="I7" s="28"/>
      <c r="J7" s="132"/>
      <c r="K7" s="133"/>
      <c r="M7" s="386"/>
    </row>
    <row r="8" spans="1:13" ht="22.5" customHeight="1" x14ac:dyDescent="0.15">
      <c r="A8" s="372"/>
      <c r="B8" s="373"/>
      <c r="C8" s="9"/>
      <c r="D8" s="55"/>
      <c r="E8" s="154"/>
      <c r="F8" s="56"/>
      <c r="G8" s="27"/>
      <c r="H8" s="28"/>
      <c r="I8" s="28"/>
      <c r="J8" s="132"/>
      <c r="K8" s="133"/>
      <c r="M8" s="386"/>
    </row>
    <row r="9" spans="1:13" ht="22.5" customHeight="1" x14ac:dyDescent="0.15">
      <c r="A9" s="372"/>
      <c r="B9" s="373"/>
      <c r="C9" s="9"/>
      <c r="D9" s="13"/>
      <c r="E9" s="154"/>
      <c r="F9" s="31"/>
      <c r="G9" s="27"/>
      <c r="H9" s="28"/>
      <c r="I9" s="28"/>
      <c r="J9" s="132"/>
      <c r="K9" s="133"/>
      <c r="M9" s="386"/>
    </row>
    <row r="10" spans="1:13" ht="22.5" customHeight="1" x14ac:dyDescent="0.15">
      <c r="A10" s="372"/>
      <c r="B10" s="373"/>
      <c r="C10" s="9"/>
      <c r="D10" s="13"/>
      <c r="E10" s="154"/>
      <c r="F10" s="31"/>
      <c r="G10" s="27"/>
      <c r="H10" s="28"/>
      <c r="I10" s="28"/>
      <c r="J10" s="132"/>
      <c r="K10" s="133"/>
      <c r="M10" s="386"/>
    </row>
    <row r="11" spans="1:13" ht="22.5" customHeight="1" x14ac:dyDescent="0.15">
      <c r="A11" s="372"/>
      <c r="B11" s="373"/>
      <c r="C11" s="9"/>
      <c r="D11" s="13"/>
      <c r="E11" s="154"/>
      <c r="F11" s="31"/>
      <c r="G11" s="27"/>
      <c r="H11" s="28"/>
      <c r="I11" s="28"/>
      <c r="J11" s="132"/>
      <c r="K11" s="133"/>
      <c r="M11" s="386"/>
    </row>
    <row r="12" spans="1:13" ht="22.5" customHeight="1" x14ac:dyDescent="0.15">
      <c r="A12" s="372"/>
      <c r="B12" s="373"/>
      <c r="C12" s="9"/>
      <c r="D12" s="13"/>
      <c r="E12" s="154"/>
      <c r="F12" s="31"/>
      <c r="G12" s="27"/>
      <c r="H12" s="28"/>
      <c r="I12" s="28"/>
      <c r="J12" s="132"/>
      <c r="K12" s="133"/>
      <c r="M12" s="386"/>
    </row>
    <row r="13" spans="1:13" ht="22.5" customHeight="1" x14ac:dyDescent="0.15">
      <c r="A13" s="372"/>
      <c r="B13" s="373"/>
      <c r="C13" s="9"/>
      <c r="D13" s="13"/>
      <c r="E13" s="154"/>
      <c r="F13" s="31"/>
      <c r="G13" s="27"/>
      <c r="H13" s="28"/>
      <c r="I13" s="28"/>
      <c r="J13" s="132"/>
      <c r="K13" s="133"/>
    </row>
    <row r="14" spans="1:13" ht="22.5" customHeight="1" x14ac:dyDescent="0.15">
      <c r="A14" s="372"/>
      <c r="B14" s="373"/>
      <c r="C14" s="9"/>
      <c r="D14" s="13"/>
      <c r="E14" s="154"/>
      <c r="F14" s="31"/>
      <c r="G14" s="27"/>
      <c r="H14" s="28"/>
      <c r="I14" s="28"/>
      <c r="J14" s="132"/>
      <c r="K14" s="133"/>
    </row>
    <row r="15" spans="1:13" ht="22.5" customHeight="1" x14ac:dyDescent="0.15">
      <c r="A15" s="372"/>
      <c r="B15" s="373"/>
      <c r="C15" s="9"/>
      <c r="D15" s="13"/>
      <c r="E15" s="154"/>
      <c r="F15" s="31"/>
      <c r="G15" s="27"/>
      <c r="H15" s="33"/>
      <c r="I15" s="33"/>
      <c r="J15" s="140"/>
      <c r="K15" s="133"/>
    </row>
    <row r="16" spans="1:13" ht="22.5" customHeight="1" x14ac:dyDescent="0.15">
      <c r="A16" s="372"/>
      <c r="B16" s="373"/>
      <c r="C16" s="9"/>
      <c r="D16" s="13"/>
      <c r="E16" s="154"/>
      <c r="F16" s="30"/>
      <c r="G16" s="27"/>
      <c r="H16" s="28"/>
      <c r="I16" s="31"/>
      <c r="J16" s="132"/>
      <c r="K16" s="133"/>
    </row>
    <row r="17" spans="1:14" ht="22.5" customHeight="1" x14ac:dyDescent="0.15">
      <c r="A17" s="372"/>
      <c r="B17" s="373"/>
      <c r="C17" s="57"/>
      <c r="D17" s="49"/>
      <c r="E17" s="234"/>
      <c r="F17" s="51"/>
      <c r="G17" s="51"/>
      <c r="H17" s="58"/>
      <c r="I17" s="50"/>
      <c r="J17" s="134"/>
      <c r="K17" s="135"/>
    </row>
    <row r="18" spans="1:14" ht="22.5" customHeight="1" x14ac:dyDescent="0.15">
      <c r="A18" s="372"/>
      <c r="B18" s="373"/>
      <c r="C18" s="10"/>
      <c r="D18" s="13"/>
      <c r="E18" s="154"/>
      <c r="F18" s="31"/>
      <c r="G18" s="27"/>
      <c r="H18" s="31"/>
      <c r="I18" s="31"/>
      <c r="J18" s="132"/>
      <c r="K18" s="133"/>
    </row>
    <row r="19" spans="1:14" ht="22.5" customHeight="1" x14ac:dyDescent="0.15">
      <c r="A19" s="372"/>
      <c r="B19" s="373"/>
      <c r="C19" s="9"/>
      <c r="D19" s="13"/>
      <c r="E19" s="154"/>
      <c r="F19" s="26"/>
      <c r="G19" s="27"/>
      <c r="H19" s="28"/>
      <c r="I19" s="28"/>
      <c r="J19" s="132"/>
      <c r="K19" s="136"/>
    </row>
    <row r="20" spans="1:14" ht="22.5" customHeight="1" x14ac:dyDescent="0.15">
      <c r="A20" s="372"/>
      <c r="B20" s="373"/>
      <c r="C20" s="9"/>
      <c r="D20" s="13"/>
      <c r="E20" s="154"/>
      <c r="F20" s="28"/>
      <c r="G20" s="27"/>
      <c r="H20" s="28"/>
      <c r="I20" s="31"/>
      <c r="J20" s="132"/>
      <c r="K20" s="136"/>
    </row>
    <row r="21" spans="1:14" ht="22.5" customHeight="1" x14ac:dyDescent="0.15">
      <c r="A21" s="372"/>
      <c r="B21" s="373"/>
      <c r="C21" s="10"/>
      <c r="D21" s="13"/>
      <c r="E21" s="154"/>
      <c r="F21" s="31"/>
      <c r="G21" s="27"/>
      <c r="H21" s="31"/>
      <c r="I21" s="31"/>
      <c r="J21" s="132"/>
      <c r="K21" s="133"/>
    </row>
    <row r="22" spans="1:14" ht="22.5" customHeight="1" x14ac:dyDescent="0.15">
      <c r="A22" s="372"/>
      <c r="B22" s="373"/>
      <c r="C22" s="9"/>
      <c r="D22" s="13"/>
      <c r="E22" s="154"/>
      <c r="F22" s="26"/>
      <c r="G22" s="27"/>
      <c r="H22" s="28"/>
      <c r="I22" s="31"/>
      <c r="J22" s="132"/>
      <c r="K22" s="133"/>
    </row>
    <row r="23" spans="1:14" ht="22.5" customHeight="1" x14ac:dyDescent="0.15">
      <c r="A23" s="372"/>
      <c r="B23" s="373"/>
      <c r="C23" s="9"/>
      <c r="D23" s="13"/>
      <c r="E23" s="154"/>
      <c r="F23" s="26"/>
      <c r="G23" s="27"/>
      <c r="H23" s="28"/>
      <c r="I23" s="31"/>
      <c r="J23" s="132"/>
      <c r="K23" s="133"/>
    </row>
    <row r="24" spans="1:14" ht="22.5" customHeight="1" x14ac:dyDescent="0.15">
      <c r="A24" s="372"/>
      <c r="B24" s="373"/>
      <c r="C24" s="10"/>
      <c r="D24" s="13"/>
      <c r="E24" s="154"/>
      <c r="F24" s="26"/>
      <c r="G24" s="27"/>
      <c r="H24" s="28"/>
      <c r="I24" s="31"/>
      <c r="J24" s="132"/>
      <c r="K24" s="133"/>
      <c r="M24" s="244">
        <f>SUMIF(E4:E26,"立候補準備",C4:C26)</f>
        <v>0</v>
      </c>
      <c r="N24" s="206" t="s">
        <v>32</v>
      </c>
    </row>
    <row r="25" spans="1:14" ht="22.5" customHeight="1" x14ac:dyDescent="0.15">
      <c r="A25" s="372"/>
      <c r="B25" s="373"/>
      <c r="C25" s="10"/>
      <c r="D25" s="13"/>
      <c r="E25" s="154"/>
      <c r="F25" s="31"/>
      <c r="G25" s="27"/>
      <c r="H25" s="28"/>
      <c r="I25" s="31"/>
      <c r="J25" s="132"/>
      <c r="K25" s="133"/>
      <c r="M25" s="244">
        <f>SUMIF(E4:E26,"選 挙 運 動",C4:C26)</f>
        <v>0</v>
      </c>
      <c r="N25" s="206" t="s">
        <v>127</v>
      </c>
    </row>
    <row r="26" spans="1:14" ht="22.5" customHeight="1" thickBot="1" x14ac:dyDescent="0.2">
      <c r="A26" s="372"/>
      <c r="B26" s="373"/>
      <c r="C26" s="48"/>
      <c r="D26" s="49"/>
      <c r="E26" s="154"/>
      <c r="F26" s="50"/>
      <c r="G26" s="51"/>
      <c r="H26" s="50"/>
      <c r="I26" s="50"/>
      <c r="J26" s="134"/>
      <c r="K26" s="135"/>
      <c r="M26" s="244">
        <f>SUM(M24:M25)</f>
        <v>0</v>
      </c>
    </row>
    <row r="27" spans="1:14" ht="18.75" customHeight="1" thickTop="1" thickBot="1" x14ac:dyDescent="0.2">
      <c r="A27" s="391" t="s">
        <v>33</v>
      </c>
      <c r="B27" s="392"/>
      <c r="C27" s="103">
        <f>SUM(C4:C26)</f>
        <v>0</v>
      </c>
      <c r="D27" s="104"/>
      <c r="E27" s="105"/>
      <c r="F27" s="106"/>
      <c r="G27" s="107"/>
      <c r="H27" s="106"/>
      <c r="I27" s="106"/>
      <c r="J27" s="137"/>
      <c r="K27" s="213" t="s">
        <v>142</v>
      </c>
      <c r="M27" s="194" t="str">
        <f>IF(M26=C27,"OK","NG")</f>
        <v>OK</v>
      </c>
    </row>
    <row r="28" spans="1:14" ht="18.75" customHeight="1" thickBot="1" x14ac:dyDescent="0.2">
      <c r="A28" s="195" t="s">
        <v>12</v>
      </c>
      <c r="B28" s="3" t="s">
        <v>78</v>
      </c>
      <c r="C28" s="4"/>
      <c r="D28" s="2"/>
      <c r="E28" s="2"/>
      <c r="F28" s="2"/>
      <c r="G28" s="2"/>
      <c r="K28" s="185" t="s">
        <v>94</v>
      </c>
      <c r="M28" s="386" t="s">
        <v>87</v>
      </c>
    </row>
    <row r="29" spans="1:14" ht="15" customHeight="1" x14ac:dyDescent="0.15">
      <c r="A29" s="375" t="s">
        <v>0</v>
      </c>
      <c r="B29" s="376"/>
      <c r="C29" s="379" t="s">
        <v>31</v>
      </c>
      <c r="D29" s="376"/>
      <c r="E29" s="376" t="s">
        <v>13</v>
      </c>
      <c r="F29" s="393" t="s">
        <v>4</v>
      </c>
      <c r="G29" s="376" t="s">
        <v>14</v>
      </c>
      <c r="H29" s="376"/>
      <c r="I29" s="376"/>
      <c r="J29" s="395" t="s">
        <v>115</v>
      </c>
      <c r="K29" s="381" t="s">
        <v>10</v>
      </c>
      <c r="M29" s="386"/>
    </row>
    <row r="30" spans="1:14" ht="15" customHeight="1" x14ac:dyDescent="0.15">
      <c r="A30" s="377"/>
      <c r="B30" s="378"/>
      <c r="C30" s="378"/>
      <c r="D30" s="378"/>
      <c r="E30" s="378"/>
      <c r="F30" s="394"/>
      <c r="G30" s="182" t="s">
        <v>63</v>
      </c>
      <c r="H30" s="182" t="s">
        <v>1</v>
      </c>
      <c r="I30" s="181" t="s">
        <v>64</v>
      </c>
      <c r="J30" s="396"/>
      <c r="K30" s="382"/>
      <c r="M30" s="386"/>
    </row>
    <row r="31" spans="1:14" ht="22.5" customHeight="1" x14ac:dyDescent="0.15">
      <c r="A31" s="399"/>
      <c r="B31" s="400"/>
      <c r="C31" s="120"/>
      <c r="D31" s="178" t="s">
        <v>16</v>
      </c>
      <c r="E31" s="233"/>
      <c r="F31" s="115"/>
      <c r="G31" s="116"/>
      <c r="H31" s="117"/>
      <c r="I31" s="117"/>
      <c r="J31" s="138"/>
      <c r="K31" s="139"/>
      <c r="M31" s="386"/>
    </row>
    <row r="32" spans="1:14" ht="22.5" customHeight="1" x14ac:dyDescent="0.15">
      <c r="A32" s="372"/>
      <c r="B32" s="373"/>
      <c r="C32" s="10"/>
      <c r="D32" s="13"/>
      <c r="E32" s="154"/>
      <c r="F32" s="30"/>
      <c r="G32" s="27"/>
      <c r="H32" s="28"/>
      <c r="I32" s="28"/>
      <c r="J32" s="132"/>
      <c r="K32" s="133"/>
      <c r="M32" s="386"/>
    </row>
    <row r="33" spans="1:13" ht="22.5" customHeight="1" x14ac:dyDescent="0.15">
      <c r="A33" s="372"/>
      <c r="B33" s="373"/>
      <c r="C33" s="9"/>
      <c r="D33" s="13"/>
      <c r="E33" s="154"/>
      <c r="F33" s="26"/>
      <c r="G33" s="27"/>
      <c r="H33" s="28"/>
      <c r="I33" s="28"/>
      <c r="J33" s="132"/>
      <c r="K33" s="133"/>
      <c r="M33" s="386"/>
    </row>
    <row r="34" spans="1:13" ht="22.5" customHeight="1" x14ac:dyDescent="0.15">
      <c r="A34" s="372"/>
      <c r="B34" s="373"/>
      <c r="C34" s="9"/>
      <c r="D34" s="13"/>
      <c r="E34" s="154"/>
      <c r="F34" s="30"/>
      <c r="G34" s="27"/>
      <c r="H34" s="28"/>
      <c r="I34" s="28"/>
      <c r="J34" s="132"/>
      <c r="K34" s="133"/>
      <c r="M34" s="386"/>
    </row>
    <row r="35" spans="1:13" ht="22.5" customHeight="1" x14ac:dyDescent="0.15">
      <c r="A35" s="372"/>
      <c r="B35" s="373"/>
      <c r="C35" s="9"/>
      <c r="D35" s="55"/>
      <c r="E35" s="154"/>
      <c r="F35" s="56"/>
      <c r="G35" s="27"/>
      <c r="H35" s="28"/>
      <c r="I35" s="28"/>
      <c r="J35" s="132"/>
      <c r="K35" s="133"/>
      <c r="M35" s="386"/>
    </row>
    <row r="36" spans="1:13" ht="22.5" customHeight="1" x14ac:dyDescent="0.15">
      <c r="A36" s="372"/>
      <c r="B36" s="373"/>
      <c r="C36" s="9"/>
      <c r="D36" s="13"/>
      <c r="E36" s="154"/>
      <c r="F36" s="31"/>
      <c r="G36" s="27"/>
      <c r="H36" s="28"/>
      <c r="I36" s="28"/>
      <c r="J36" s="132"/>
      <c r="K36" s="133"/>
      <c r="M36" s="386"/>
    </row>
    <row r="37" spans="1:13" ht="22.5" customHeight="1" x14ac:dyDescent="0.15">
      <c r="A37" s="372"/>
      <c r="B37" s="373"/>
      <c r="C37" s="9"/>
      <c r="D37" s="13"/>
      <c r="E37" s="154"/>
      <c r="F37" s="31"/>
      <c r="G37" s="27"/>
      <c r="H37" s="28"/>
      <c r="I37" s="28"/>
      <c r="J37" s="132"/>
      <c r="K37" s="133"/>
      <c r="M37" s="386"/>
    </row>
    <row r="38" spans="1:13" ht="22.5" customHeight="1" x14ac:dyDescent="0.15">
      <c r="A38" s="372"/>
      <c r="B38" s="373"/>
      <c r="C38" s="9"/>
      <c r="D38" s="13"/>
      <c r="E38" s="154"/>
      <c r="F38" s="31"/>
      <c r="G38" s="27"/>
      <c r="H38" s="28"/>
      <c r="I38" s="28"/>
      <c r="J38" s="132"/>
      <c r="K38" s="133"/>
      <c r="M38" s="386"/>
    </row>
    <row r="39" spans="1:13" ht="22.5" customHeight="1" x14ac:dyDescent="0.15">
      <c r="A39" s="372"/>
      <c r="B39" s="373"/>
      <c r="C39" s="9"/>
      <c r="D39" s="13"/>
      <c r="E39" s="154"/>
      <c r="F39" s="31"/>
      <c r="G39" s="27"/>
      <c r="H39" s="28"/>
      <c r="I39" s="28"/>
      <c r="J39" s="132"/>
      <c r="K39" s="133"/>
      <c r="M39" s="386"/>
    </row>
    <row r="40" spans="1:13" ht="22.5" customHeight="1" x14ac:dyDescent="0.15">
      <c r="A40" s="372"/>
      <c r="B40" s="373"/>
      <c r="C40" s="9"/>
      <c r="D40" s="13"/>
      <c r="E40" s="154"/>
      <c r="F40" s="31"/>
      <c r="G40" s="27"/>
      <c r="H40" s="28"/>
      <c r="I40" s="28"/>
      <c r="J40" s="132"/>
      <c r="K40" s="133"/>
    </row>
    <row r="41" spans="1:13" ht="22.5" customHeight="1" x14ac:dyDescent="0.15">
      <c r="A41" s="372"/>
      <c r="B41" s="373"/>
      <c r="C41" s="9"/>
      <c r="D41" s="13"/>
      <c r="E41" s="154"/>
      <c r="F41" s="31"/>
      <c r="G41" s="27"/>
      <c r="H41" s="28"/>
      <c r="I41" s="28"/>
      <c r="J41" s="132"/>
      <c r="K41" s="133"/>
    </row>
    <row r="42" spans="1:13" ht="22.5" customHeight="1" x14ac:dyDescent="0.15">
      <c r="A42" s="372"/>
      <c r="B42" s="373"/>
      <c r="C42" s="9"/>
      <c r="D42" s="13"/>
      <c r="E42" s="154"/>
      <c r="F42" s="31"/>
      <c r="G42" s="27"/>
      <c r="H42" s="33"/>
      <c r="I42" s="33"/>
      <c r="J42" s="140"/>
      <c r="K42" s="133"/>
    </row>
    <row r="43" spans="1:13" ht="22.5" customHeight="1" x14ac:dyDescent="0.15">
      <c r="A43" s="372"/>
      <c r="B43" s="373"/>
      <c r="C43" s="9"/>
      <c r="D43" s="13"/>
      <c r="E43" s="154"/>
      <c r="F43" s="30"/>
      <c r="G43" s="27"/>
      <c r="H43" s="28"/>
      <c r="I43" s="31"/>
      <c r="J43" s="132"/>
      <c r="K43" s="133"/>
    </row>
    <row r="44" spans="1:13" ht="22.5" customHeight="1" x14ac:dyDescent="0.15">
      <c r="A44" s="372"/>
      <c r="B44" s="373"/>
      <c r="C44" s="57"/>
      <c r="D44" s="49"/>
      <c r="E44" s="234"/>
      <c r="F44" s="51"/>
      <c r="G44" s="51"/>
      <c r="H44" s="58"/>
      <c r="I44" s="50"/>
      <c r="J44" s="134"/>
      <c r="K44" s="135"/>
    </row>
    <row r="45" spans="1:13" ht="22.5" customHeight="1" x14ac:dyDescent="0.15">
      <c r="A45" s="372"/>
      <c r="B45" s="373"/>
      <c r="C45" s="10"/>
      <c r="D45" s="13"/>
      <c r="E45" s="154"/>
      <c r="F45" s="31"/>
      <c r="G45" s="27"/>
      <c r="H45" s="31"/>
      <c r="I45" s="31"/>
      <c r="J45" s="132"/>
      <c r="K45" s="133"/>
    </row>
    <row r="46" spans="1:13" ht="22.5" customHeight="1" x14ac:dyDescent="0.15">
      <c r="A46" s="372"/>
      <c r="B46" s="373"/>
      <c r="C46" s="9"/>
      <c r="D46" s="13"/>
      <c r="E46" s="154"/>
      <c r="F46" s="26"/>
      <c r="G46" s="27"/>
      <c r="H46" s="28"/>
      <c r="I46" s="28"/>
      <c r="J46" s="132"/>
      <c r="K46" s="136"/>
    </row>
    <row r="47" spans="1:13" ht="22.5" customHeight="1" x14ac:dyDescent="0.15">
      <c r="A47" s="372"/>
      <c r="B47" s="373"/>
      <c r="C47" s="9"/>
      <c r="D47" s="13"/>
      <c r="E47" s="154"/>
      <c r="F47" s="28"/>
      <c r="G47" s="27"/>
      <c r="H47" s="28"/>
      <c r="I47" s="31"/>
      <c r="J47" s="132"/>
      <c r="K47" s="136"/>
    </row>
    <row r="48" spans="1:13" ht="22.5" customHeight="1" x14ac:dyDescent="0.15">
      <c r="A48" s="372"/>
      <c r="B48" s="373"/>
      <c r="C48" s="10"/>
      <c r="D48" s="13"/>
      <c r="E48" s="154"/>
      <c r="F48" s="31"/>
      <c r="G48" s="27"/>
      <c r="H48" s="31"/>
      <c r="I48" s="31"/>
      <c r="J48" s="132"/>
      <c r="K48" s="133"/>
    </row>
    <row r="49" spans="1:13" ht="22.5" customHeight="1" x14ac:dyDescent="0.15">
      <c r="A49" s="372"/>
      <c r="B49" s="373"/>
      <c r="C49" s="9"/>
      <c r="D49" s="13"/>
      <c r="E49" s="154"/>
      <c r="F49" s="26"/>
      <c r="G49" s="27"/>
      <c r="H49" s="28"/>
      <c r="I49" s="31"/>
      <c r="J49" s="132"/>
      <c r="K49" s="133"/>
    </row>
    <row r="50" spans="1:13" ht="22.5" customHeight="1" x14ac:dyDescent="0.15">
      <c r="A50" s="372"/>
      <c r="B50" s="373"/>
      <c r="C50" s="9"/>
      <c r="D50" s="13"/>
      <c r="E50" s="154"/>
      <c r="F50" s="26"/>
      <c r="G50" s="27"/>
      <c r="H50" s="28"/>
      <c r="I50" s="31"/>
      <c r="J50" s="132"/>
      <c r="K50" s="133"/>
    </row>
    <row r="51" spans="1:13" ht="22.5" customHeight="1" x14ac:dyDescent="0.15">
      <c r="A51" s="372"/>
      <c r="B51" s="373"/>
      <c r="C51" s="10"/>
      <c r="D51" s="13"/>
      <c r="E51" s="154"/>
      <c r="F51" s="26"/>
      <c r="G51" s="27"/>
      <c r="H51" s="28"/>
      <c r="I51" s="31"/>
      <c r="J51" s="132"/>
      <c r="K51" s="133"/>
      <c r="M51" s="244">
        <f>SUMIF(E31:E53,"立候補準備",C31:C53)</f>
        <v>0</v>
      </c>
    </row>
    <row r="52" spans="1:13" ht="22.5" customHeight="1" x14ac:dyDescent="0.15">
      <c r="A52" s="372"/>
      <c r="B52" s="373"/>
      <c r="C52" s="10"/>
      <c r="D52" s="13"/>
      <c r="E52" s="154"/>
      <c r="F52" s="31"/>
      <c r="G52" s="27"/>
      <c r="H52" s="28"/>
      <c r="I52" s="31"/>
      <c r="J52" s="132"/>
      <c r="K52" s="133"/>
      <c r="M52" s="244">
        <f>SUMIF(E31:E53,"選 挙 運 動",C31:C53)</f>
        <v>0</v>
      </c>
    </row>
    <row r="53" spans="1:13" ht="22.5" customHeight="1" thickBot="1" x14ac:dyDescent="0.2">
      <c r="A53" s="372"/>
      <c r="B53" s="373"/>
      <c r="C53" s="48"/>
      <c r="D53" s="49"/>
      <c r="E53" s="154"/>
      <c r="F53" s="50"/>
      <c r="G53" s="51"/>
      <c r="H53" s="50"/>
      <c r="I53" s="50"/>
      <c r="J53" s="134"/>
      <c r="K53" s="135"/>
      <c r="M53" s="244">
        <f>SUM(M51:M52)</f>
        <v>0</v>
      </c>
    </row>
    <row r="54" spans="1:13" ht="18.75" customHeight="1" thickTop="1" thickBot="1" x14ac:dyDescent="0.2">
      <c r="A54" s="391" t="s">
        <v>33</v>
      </c>
      <c r="B54" s="392"/>
      <c r="C54" s="103">
        <f>SUM(C31:C53)</f>
        <v>0</v>
      </c>
      <c r="D54" s="104"/>
      <c r="E54" s="105"/>
      <c r="F54" s="106"/>
      <c r="G54" s="107"/>
      <c r="H54" s="106"/>
      <c r="I54" s="106"/>
      <c r="J54" s="137"/>
      <c r="K54" s="213" t="s">
        <v>142</v>
      </c>
      <c r="M54" s="194" t="str">
        <f>IF(M53=C54,"OK","NG")</f>
        <v>OK</v>
      </c>
    </row>
    <row r="55" spans="1:13" ht="18.75" customHeight="1" thickBot="1" x14ac:dyDescent="0.2">
      <c r="A55" s="195" t="s">
        <v>12</v>
      </c>
      <c r="B55" s="3" t="s">
        <v>78</v>
      </c>
      <c r="C55" s="4"/>
      <c r="D55" s="2"/>
      <c r="E55" s="2"/>
      <c r="F55" s="2"/>
      <c r="G55" s="2"/>
      <c r="K55" s="185" t="s">
        <v>95</v>
      </c>
      <c r="M55" s="386" t="s">
        <v>88</v>
      </c>
    </row>
    <row r="56" spans="1:13" ht="15" customHeight="1" x14ac:dyDescent="0.15">
      <c r="A56" s="375" t="s">
        <v>0</v>
      </c>
      <c r="B56" s="376"/>
      <c r="C56" s="379" t="s">
        <v>31</v>
      </c>
      <c r="D56" s="376"/>
      <c r="E56" s="376" t="s">
        <v>13</v>
      </c>
      <c r="F56" s="393" t="s">
        <v>4</v>
      </c>
      <c r="G56" s="376" t="s">
        <v>14</v>
      </c>
      <c r="H56" s="376"/>
      <c r="I56" s="376"/>
      <c r="J56" s="395" t="s">
        <v>115</v>
      </c>
      <c r="K56" s="381" t="s">
        <v>10</v>
      </c>
      <c r="M56" s="386"/>
    </row>
    <row r="57" spans="1:13" ht="15" customHeight="1" x14ac:dyDescent="0.15">
      <c r="A57" s="377"/>
      <c r="B57" s="378"/>
      <c r="C57" s="378"/>
      <c r="D57" s="378"/>
      <c r="E57" s="378"/>
      <c r="F57" s="394"/>
      <c r="G57" s="182" t="s">
        <v>63</v>
      </c>
      <c r="H57" s="182" t="s">
        <v>1</v>
      </c>
      <c r="I57" s="181" t="s">
        <v>64</v>
      </c>
      <c r="J57" s="396"/>
      <c r="K57" s="382"/>
      <c r="M57" s="386"/>
    </row>
    <row r="58" spans="1:13" ht="22.5" customHeight="1" x14ac:dyDescent="0.15">
      <c r="A58" s="399"/>
      <c r="B58" s="400"/>
      <c r="C58" s="120"/>
      <c r="D58" s="178" t="s">
        <v>16</v>
      </c>
      <c r="E58" s="233"/>
      <c r="F58" s="115"/>
      <c r="G58" s="116"/>
      <c r="H58" s="117"/>
      <c r="I58" s="117"/>
      <c r="J58" s="138"/>
      <c r="K58" s="139"/>
      <c r="M58" s="386"/>
    </row>
    <row r="59" spans="1:13" ht="22.5" customHeight="1" x14ac:dyDescent="0.15">
      <c r="A59" s="372"/>
      <c r="B59" s="373"/>
      <c r="C59" s="10"/>
      <c r="D59" s="13"/>
      <c r="E59" s="154"/>
      <c r="F59" s="30"/>
      <c r="G59" s="27"/>
      <c r="H59" s="28"/>
      <c r="I59" s="28"/>
      <c r="J59" s="132"/>
      <c r="K59" s="133"/>
      <c r="M59" s="386"/>
    </row>
    <row r="60" spans="1:13" ht="22.5" customHeight="1" x14ac:dyDescent="0.15">
      <c r="A60" s="372"/>
      <c r="B60" s="373"/>
      <c r="C60" s="9"/>
      <c r="D60" s="13"/>
      <c r="E60" s="154"/>
      <c r="F60" s="26"/>
      <c r="G60" s="27"/>
      <c r="H60" s="28"/>
      <c r="I60" s="28"/>
      <c r="J60" s="132"/>
      <c r="K60" s="133"/>
      <c r="M60" s="386"/>
    </row>
    <row r="61" spans="1:13" ht="22.5" customHeight="1" x14ac:dyDescent="0.15">
      <c r="A61" s="372"/>
      <c r="B61" s="373"/>
      <c r="C61" s="9"/>
      <c r="D61" s="13"/>
      <c r="E61" s="154"/>
      <c r="F61" s="30"/>
      <c r="G61" s="27"/>
      <c r="H61" s="28"/>
      <c r="I61" s="28"/>
      <c r="J61" s="132"/>
      <c r="K61" s="133"/>
      <c r="M61" s="386"/>
    </row>
    <row r="62" spans="1:13" ht="22.5" customHeight="1" x14ac:dyDescent="0.15">
      <c r="A62" s="372"/>
      <c r="B62" s="373"/>
      <c r="C62" s="9"/>
      <c r="D62" s="55"/>
      <c r="E62" s="154"/>
      <c r="F62" s="56"/>
      <c r="G62" s="27"/>
      <c r="H62" s="28"/>
      <c r="I62" s="28"/>
      <c r="J62" s="132"/>
      <c r="K62" s="133"/>
      <c r="M62" s="386"/>
    </row>
    <row r="63" spans="1:13" ht="22.5" customHeight="1" x14ac:dyDescent="0.15">
      <c r="A63" s="372"/>
      <c r="B63" s="373"/>
      <c r="C63" s="9"/>
      <c r="D63" s="13"/>
      <c r="E63" s="154"/>
      <c r="F63" s="31"/>
      <c r="G63" s="27"/>
      <c r="H63" s="28"/>
      <c r="I63" s="28"/>
      <c r="J63" s="132"/>
      <c r="K63" s="133"/>
      <c r="M63" s="386"/>
    </row>
    <row r="64" spans="1:13" ht="22.5" customHeight="1" x14ac:dyDescent="0.15">
      <c r="A64" s="372"/>
      <c r="B64" s="373"/>
      <c r="C64" s="9"/>
      <c r="D64" s="13"/>
      <c r="E64" s="154"/>
      <c r="F64" s="31"/>
      <c r="G64" s="27"/>
      <c r="H64" s="28"/>
      <c r="I64" s="28"/>
      <c r="J64" s="132"/>
      <c r="K64" s="133"/>
      <c r="M64" s="386"/>
    </row>
    <row r="65" spans="1:13" ht="22.5" customHeight="1" x14ac:dyDescent="0.15">
      <c r="A65" s="372"/>
      <c r="B65" s="373"/>
      <c r="C65" s="9"/>
      <c r="D65" s="13"/>
      <c r="E65" s="154"/>
      <c r="F65" s="31"/>
      <c r="G65" s="27"/>
      <c r="H65" s="28"/>
      <c r="I65" s="28"/>
      <c r="J65" s="132"/>
      <c r="K65" s="133"/>
      <c r="M65" s="386"/>
    </row>
    <row r="66" spans="1:13" ht="22.5" customHeight="1" x14ac:dyDescent="0.15">
      <c r="A66" s="372"/>
      <c r="B66" s="373"/>
      <c r="C66" s="9"/>
      <c r="D66" s="13"/>
      <c r="E66" s="154"/>
      <c r="F66" s="31"/>
      <c r="G66" s="27"/>
      <c r="H66" s="28"/>
      <c r="I66" s="28"/>
      <c r="J66" s="132"/>
      <c r="K66" s="133"/>
      <c r="M66" s="386"/>
    </row>
    <row r="67" spans="1:13" ht="22.5" customHeight="1" x14ac:dyDescent="0.15">
      <c r="A67" s="372"/>
      <c r="B67" s="373"/>
      <c r="C67" s="9"/>
      <c r="D67" s="13"/>
      <c r="E67" s="154"/>
      <c r="F67" s="31"/>
      <c r="G67" s="27"/>
      <c r="H67" s="28"/>
      <c r="I67" s="28"/>
      <c r="J67" s="132"/>
      <c r="K67" s="133"/>
    </row>
    <row r="68" spans="1:13" ht="22.5" customHeight="1" x14ac:dyDescent="0.15">
      <c r="A68" s="372"/>
      <c r="B68" s="373"/>
      <c r="C68" s="9"/>
      <c r="D68" s="13"/>
      <c r="E68" s="154"/>
      <c r="F68" s="31"/>
      <c r="G68" s="27"/>
      <c r="H68" s="28"/>
      <c r="I68" s="28"/>
      <c r="J68" s="132"/>
      <c r="K68" s="133"/>
    </row>
    <row r="69" spans="1:13" ht="22.5" customHeight="1" x14ac:dyDescent="0.15">
      <c r="A69" s="372"/>
      <c r="B69" s="373"/>
      <c r="C69" s="9"/>
      <c r="D69" s="13"/>
      <c r="E69" s="154"/>
      <c r="F69" s="31"/>
      <c r="G69" s="27"/>
      <c r="H69" s="33"/>
      <c r="I69" s="33"/>
      <c r="J69" s="140"/>
      <c r="K69" s="133"/>
    </row>
    <row r="70" spans="1:13" ht="22.5" customHeight="1" x14ac:dyDescent="0.15">
      <c r="A70" s="372"/>
      <c r="B70" s="373"/>
      <c r="C70" s="9"/>
      <c r="D70" s="13"/>
      <c r="E70" s="154"/>
      <c r="F70" s="30"/>
      <c r="G70" s="27"/>
      <c r="H70" s="28"/>
      <c r="I70" s="31"/>
      <c r="J70" s="132"/>
      <c r="K70" s="133"/>
    </row>
    <row r="71" spans="1:13" ht="22.5" customHeight="1" x14ac:dyDescent="0.15">
      <c r="A71" s="372"/>
      <c r="B71" s="373"/>
      <c r="C71" s="57"/>
      <c r="D71" s="49"/>
      <c r="E71" s="234"/>
      <c r="F71" s="51"/>
      <c r="G71" s="51"/>
      <c r="H71" s="58"/>
      <c r="I71" s="50"/>
      <c r="J71" s="134"/>
      <c r="K71" s="135"/>
    </row>
    <row r="72" spans="1:13" ht="22.5" customHeight="1" x14ac:dyDescent="0.15">
      <c r="A72" s="372"/>
      <c r="B72" s="373"/>
      <c r="C72" s="10"/>
      <c r="D72" s="13"/>
      <c r="E72" s="154"/>
      <c r="F72" s="31"/>
      <c r="G72" s="27"/>
      <c r="H72" s="31"/>
      <c r="I72" s="31"/>
      <c r="J72" s="132"/>
      <c r="K72" s="133"/>
    </row>
    <row r="73" spans="1:13" ht="22.5" customHeight="1" x14ac:dyDescent="0.15">
      <c r="A73" s="372"/>
      <c r="B73" s="373"/>
      <c r="C73" s="9"/>
      <c r="D73" s="13"/>
      <c r="E73" s="154"/>
      <c r="F73" s="26"/>
      <c r="G73" s="27"/>
      <c r="H73" s="28"/>
      <c r="I73" s="28"/>
      <c r="J73" s="132"/>
      <c r="K73" s="136"/>
    </row>
    <row r="74" spans="1:13" ht="22.5" customHeight="1" x14ac:dyDescent="0.15">
      <c r="A74" s="372"/>
      <c r="B74" s="373"/>
      <c r="C74" s="9"/>
      <c r="D74" s="13"/>
      <c r="E74" s="154"/>
      <c r="F74" s="28"/>
      <c r="G74" s="27"/>
      <c r="H74" s="28"/>
      <c r="I74" s="31"/>
      <c r="J74" s="132"/>
      <c r="K74" s="136"/>
    </row>
    <row r="75" spans="1:13" ht="22.5" customHeight="1" x14ac:dyDescent="0.15">
      <c r="A75" s="372"/>
      <c r="B75" s="373"/>
      <c r="C75" s="10"/>
      <c r="D75" s="13"/>
      <c r="E75" s="154"/>
      <c r="F75" s="31"/>
      <c r="G75" s="27"/>
      <c r="H75" s="31"/>
      <c r="I75" s="31"/>
      <c r="J75" s="132"/>
      <c r="K75" s="133"/>
    </row>
    <row r="76" spans="1:13" ht="22.5" customHeight="1" x14ac:dyDescent="0.15">
      <c r="A76" s="372"/>
      <c r="B76" s="373"/>
      <c r="C76" s="9"/>
      <c r="D76" s="13"/>
      <c r="E76" s="154"/>
      <c r="F76" s="26"/>
      <c r="G76" s="27"/>
      <c r="H76" s="28"/>
      <c r="I76" s="31"/>
      <c r="J76" s="132"/>
      <c r="K76" s="133"/>
    </row>
    <row r="77" spans="1:13" ht="22.5" customHeight="1" x14ac:dyDescent="0.15">
      <c r="A77" s="372"/>
      <c r="B77" s="373"/>
      <c r="C77" s="9"/>
      <c r="D77" s="13"/>
      <c r="E77" s="154"/>
      <c r="F77" s="26"/>
      <c r="G77" s="27"/>
      <c r="H77" s="28"/>
      <c r="I77" s="31"/>
      <c r="J77" s="132"/>
      <c r="K77" s="133"/>
    </row>
    <row r="78" spans="1:13" ht="22.5" customHeight="1" x14ac:dyDescent="0.15">
      <c r="A78" s="372"/>
      <c r="B78" s="373"/>
      <c r="C78" s="10"/>
      <c r="D78" s="13"/>
      <c r="E78" s="154"/>
      <c r="F78" s="26"/>
      <c r="G78" s="27"/>
      <c r="H78" s="28"/>
      <c r="I78" s="31"/>
      <c r="J78" s="132"/>
      <c r="K78" s="133"/>
      <c r="M78" s="244">
        <f>SUMIF(E58:E80,"立候補準備",C58:C80)</f>
        <v>0</v>
      </c>
    </row>
    <row r="79" spans="1:13" ht="22.5" customHeight="1" x14ac:dyDescent="0.15">
      <c r="A79" s="372"/>
      <c r="B79" s="373"/>
      <c r="C79" s="10"/>
      <c r="D79" s="13"/>
      <c r="E79" s="154"/>
      <c r="F79" s="31"/>
      <c r="G79" s="27"/>
      <c r="H79" s="28"/>
      <c r="I79" s="31"/>
      <c r="J79" s="132"/>
      <c r="K79" s="133"/>
      <c r="M79" s="244">
        <f>SUMIF(E58:E80,"選 挙 運 動",C58:C80)</f>
        <v>0</v>
      </c>
    </row>
    <row r="80" spans="1:13" ht="22.5" customHeight="1" thickBot="1" x14ac:dyDescent="0.2">
      <c r="A80" s="372"/>
      <c r="B80" s="373"/>
      <c r="C80" s="48"/>
      <c r="D80" s="49"/>
      <c r="E80" s="154"/>
      <c r="F80" s="50"/>
      <c r="G80" s="51"/>
      <c r="H80" s="50"/>
      <c r="I80" s="50"/>
      <c r="J80" s="134"/>
      <c r="K80" s="135"/>
      <c r="M80" s="244">
        <f>SUM(M78:M79)</f>
        <v>0</v>
      </c>
    </row>
    <row r="81" spans="1:13" ht="18.75" customHeight="1" thickTop="1" thickBot="1" x14ac:dyDescent="0.2">
      <c r="A81" s="391" t="s">
        <v>33</v>
      </c>
      <c r="B81" s="392"/>
      <c r="C81" s="103">
        <f>SUM(C58:C80)</f>
        <v>0</v>
      </c>
      <c r="D81" s="104"/>
      <c r="E81" s="105"/>
      <c r="F81" s="106"/>
      <c r="G81" s="107"/>
      <c r="H81" s="106"/>
      <c r="I81" s="106"/>
      <c r="J81" s="137"/>
      <c r="K81" s="213" t="s">
        <v>142</v>
      </c>
      <c r="M81" s="194" t="str">
        <f>IF(M80=C81,"OK","NG")</f>
        <v>OK</v>
      </c>
    </row>
    <row r="82" spans="1:13" ht="18.75" customHeight="1" thickBot="1" x14ac:dyDescent="0.2">
      <c r="A82" s="195" t="s">
        <v>12</v>
      </c>
      <c r="B82" s="3" t="s">
        <v>78</v>
      </c>
      <c r="C82" s="4"/>
      <c r="D82" s="2"/>
      <c r="E82" s="2"/>
      <c r="F82" s="2"/>
      <c r="G82" s="2"/>
      <c r="K82" s="185" t="s">
        <v>96</v>
      </c>
      <c r="M82" s="386" t="s">
        <v>89</v>
      </c>
    </row>
    <row r="83" spans="1:13" ht="15" customHeight="1" x14ac:dyDescent="0.15">
      <c r="A83" s="375" t="s">
        <v>0</v>
      </c>
      <c r="B83" s="376"/>
      <c r="C83" s="379" t="s">
        <v>31</v>
      </c>
      <c r="D83" s="376"/>
      <c r="E83" s="376" t="s">
        <v>13</v>
      </c>
      <c r="F83" s="393" t="s">
        <v>4</v>
      </c>
      <c r="G83" s="376" t="s">
        <v>14</v>
      </c>
      <c r="H83" s="376"/>
      <c r="I83" s="376"/>
      <c r="J83" s="395" t="s">
        <v>115</v>
      </c>
      <c r="K83" s="381" t="s">
        <v>10</v>
      </c>
      <c r="M83" s="386"/>
    </row>
    <row r="84" spans="1:13" ht="15" customHeight="1" x14ac:dyDescent="0.15">
      <c r="A84" s="377"/>
      <c r="B84" s="378"/>
      <c r="C84" s="378"/>
      <c r="D84" s="378"/>
      <c r="E84" s="378"/>
      <c r="F84" s="394"/>
      <c r="G84" s="184" t="s">
        <v>63</v>
      </c>
      <c r="H84" s="184" t="s">
        <v>1</v>
      </c>
      <c r="I84" s="183" t="s">
        <v>64</v>
      </c>
      <c r="J84" s="396"/>
      <c r="K84" s="382"/>
      <c r="M84" s="386"/>
    </row>
    <row r="85" spans="1:13" ht="22.5" customHeight="1" x14ac:dyDescent="0.15">
      <c r="A85" s="399"/>
      <c r="B85" s="400"/>
      <c r="C85" s="120"/>
      <c r="D85" s="178" t="s">
        <v>16</v>
      </c>
      <c r="E85" s="233"/>
      <c r="F85" s="115"/>
      <c r="G85" s="116"/>
      <c r="H85" s="117"/>
      <c r="I85" s="117"/>
      <c r="J85" s="138"/>
      <c r="K85" s="139"/>
      <c r="M85" s="386"/>
    </row>
    <row r="86" spans="1:13" ht="22.5" customHeight="1" x14ac:dyDescent="0.15">
      <c r="A86" s="372"/>
      <c r="B86" s="373"/>
      <c r="C86" s="10"/>
      <c r="D86" s="13"/>
      <c r="E86" s="154"/>
      <c r="F86" s="30"/>
      <c r="G86" s="27"/>
      <c r="H86" s="28"/>
      <c r="I86" s="28"/>
      <c r="J86" s="132"/>
      <c r="K86" s="133"/>
      <c r="M86" s="386"/>
    </row>
    <row r="87" spans="1:13" ht="22.5" customHeight="1" x14ac:dyDescent="0.15">
      <c r="A87" s="372"/>
      <c r="B87" s="373"/>
      <c r="C87" s="9"/>
      <c r="D87" s="13"/>
      <c r="E87" s="154"/>
      <c r="F87" s="26"/>
      <c r="G87" s="27"/>
      <c r="H87" s="28"/>
      <c r="I87" s="28"/>
      <c r="J87" s="132"/>
      <c r="K87" s="133"/>
      <c r="M87" s="386"/>
    </row>
    <row r="88" spans="1:13" ht="22.5" customHeight="1" x14ac:dyDescent="0.15">
      <c r="A88" s="372"/>
      <c r="B88" s="373"/>
      <c r="C88" s="9"/>
      <c r="D88" s="13"/>
      <c r="E88" s="154"/>
      <c r="F88" s="30"/>
      <c r="G88" s="27"/>
      <c r="H88" s="28"/>
      <c r="I88" s="28"/>
      <c r="J88" s="132"/>
      <c r="K88" s="133"/>
      <c r="M88" s="386"/>
    </row>
    <row r="89" spans="1:13" ht="22.5" customHeight="1" x14ac:dyDescent="0.15">
      <c r="A89" s="372"/>
      <c r="B89" s="373"/>
      <c r="C89" s="9"/>
      <c r="D89" s="55"/>
      <c r="E89" s="154"/>
      <c r="F89" s="56"/>
      <c r="G89" s="27"/>
      <c r="H89" s="28"/>
      <c r="I89" s="28"/>
      <c r="J89" s="132"/>
      <c r="K89" s="133"/>
      <c r="M89" s="386"/>
    </row>
    <row r="90" spans="1:13" ht="22.5" customHeight="1" x14ac:dyDescent="0.15">
      <c r="A90" s="372"/>
      <c r="B90" s="373"/>
      <c r="C90" s="9"/>
      <c r="D90" s="13"/>
      <c r="E90" s="154"/>
      <c r="F90" s="31"/>
      <c r="G90" s="27"/>
      <c r="H90" s="28"/>
      <c r="I90" s="28"/>
      <c r="J90" s="132"/>
      <c r="K90" s="133"/>
      <c r="M90" s="386"/>
    </row>
    <row r="91" spans="1:13" ht="22.5" customHeight="1" x14ac:dyDescent="0.15">
      <c r="A91" s="372"/>
      <c r="B91" s="373"/>
      <c r="C91" s="9"/>
      <c r="D91" s="13"/>
      <c r="E91" s="154"/>
      <c r="F91" s="31"/>
      <c r="G91" s="27"/>
      <c r="H91" s="28"/>
      <c r="I91" s="28"/>
      <c r="J91" s="132"/>
      <c r="K91" s="133"/>
      <c r="M91" s="386"/>
    </row>
    <row r="92" spans="1:13" ht="22.5" customHeight="1" x14ac:dyDescent="0.15">
      <c r="A92" s="372"/>
      <c r="B92" s="373"/>
      <c r="C92" s="9"/>
      <c r="D92" s="13"/>
      <c r="E92" s="154"/>
      <c r="F92" s="31"/>
      <c r="G92" s="27"/>
      <c r="H92" s="28"/>
      <c r="I92" s="28"/>
      <c r="J92" s="132"/>
      <c r="K92" s="133"/>
      <c r="M92" s="386"/>
    </row>
    <row r="93" spans="1:13" ht="22.5" customHeight="1" x14ac:dyDescent="0.15">
      <c r="A93" s="372"/>
      <c r="B93" s="373"/>
      <c r="C93" s="9"/>
      <c r="D93" s="13"/>
      <c r="E93" s="154"/>
      <c r="F93" s="31"/>
      <c r="G93" s="27"/>
      <c r="H93" s="28"/>
      <c r="I93" s="28"/>
      <c r="J93" s="132"/>
      <c r="K93" s="133"/>
      <c r="M93" s="386"/>
    </row>
    <row r="94" spans="1:13" ht="22.5" customHeight="1" x14ac:dyDescent="0.15">
      <c r="A94" s="372"/>
      <c r="B94" s="373"/>
      <c r="C94" s="9"/>
      <c r="D94" s="13"/>
      <c r="E94" s="154"/>
      <c r="F94" s="31"/>
      <c r="G94" s="27"/>
      <c r="H94" s="28"/>
      <c r="I94" s="28"/>
      <c r="J94" s="132"/>
      <c r="K94" s="133"/>
    </row>
    <row r="95" spans="1:13" ht="22.5" customHeight="1" x14ac:dyDescent="0.15">
      <c r="A95" s="372"/>
      <c r="B95" s="373"/>
      <c r="C95" s="9"/>
      <c r="D95" s="13"/>
      <c r="E95" s="154"/>
      <c r="F95" s="31"/>
      <c r="G95" s="27"/>
      <c r="H95" s="28"/>
      <c r="I95" s="28"/>
      <c r="J95" s="132"/>
      <c r="K95" s="133"/>
    </row>
    <row r="96" spans="1:13" ht="22.5" customHeight="1" x14ac:dyDescent="0.15">
      <c r="A96" s="372"/>
      <c r="B96" s="373"/>
      <c r="C96" s="9"/>
      <c r="D96" s="13"/>
      <c r="E96" s="154"/>
      <c r="F96" s="31"/>
      <c r="G96" s="27"/>
      <c r="H96" s="33"/>
      <c r="I96" s="33"/>
      <c r="J96" s="140"/>
      <c r="K96" s="133"/>
    </row>
    <row r="97" spans="1:13" ht="22.5" customHeight="1" x14ac:dyDescent="0.15">
      <c r="A97" s="372"/>
      <c r="B97" s="373"/>
      <c r="C97" s="9"/>
      <c r="D97" s="13"/>
      <c r="E97" s="154"/>
      <c r="F97" s="30"/>
      <c r="G97" s="27"/>
      <c r="H97" s="28"/>
      <c r="I97" s="31"/>
      <c r="J97" s="132"/>
      <c r="K97" s="133"/>
    </row>
    <row r="98" spans="1:13" ht="22.5" customHeight="1" x14ac:dyDescent="0.15">
      <c r="A98" s="372"/>
      <c r="B98" s="373"/>
      <c r="C98" s="57"/>
      <c r="D98" s="49"/>
      <c r="E98" s="234"/>
      <c r="F98" s="51"/>
      <c r="G98" s="51"/>
      <c r="H98" s="58"/>
      <c r="I98" s="50"/>
      <c r="J98" s="134"/>
      <c r="K98" s="135"/>
    </row>
    <row r="99" spans="1:13" ht="22.5" customHeight="1" x14ac:dyDescent="0.15">
      <c r="A99" s="372"/>
      <c r="B99" s="373"/>
      <c r="C99" s="10"/>
      <c r="D99" s="13"/>
      <c r="E99" s="154"/>
      <c r="F99" s="31"/>
      <c r="G99" s="27"/>
      <c r="H99" s="31"/>
      <c r="I99" s="31"/>
      <c r="J99" s="132"/>
      <c r="K99" s="133"/>
    </row>
    <row r="100" spans="1:13" ht="22.5" customHeight="1" x14ac:dyDescent="0.15">
      <c r="A100" s="372"/>
      <c r="B100" s="373"/>
      <c r="C100" s="9"/>
      <c r="D100" s="13"/>
      <c r="E100" s="154"/>
      <c r="F100" s="26"/>
      <c r="G100" s="27"/>
      <c r="H100" s="28"/>
      <c r="I100" s="28"/>
      <c r="J100" s="132"/>
      <c r="K100" s="136"/>
    </row>
    <row r="101" spans="1:13" ht="22.5" customHeight="1" x14ac:dyDescent="0.15">
      <c r="A101" s="372"/>
      <c r="B101" s="373"/>
      <c r="C101" s="9"/>
      <c r="D101" s="13"/>
      <c r="E101" s="154"/>
      <c r="F101" s="28"/>
      <c r="G101" s="27"/>
      <c r="H101" s="28"/>
      <c r="I101" s="31"/>
      <c r="J101" s="132"/>
      <c r="K101" s="136"/>
    </row>
    <row r="102" spans="1:13" ht="22.5" customHeight="1" x14ac:dyDescent="0.15">
      <c r="A102" s="372"/>
      <c r="B102" s="373"/>
      <c r="C102" s="10"/>
      <c r="D102" s="13"/>
      <c r="E102" s="154"/>
      <c r="F102" s="31"/>
      <c r="G102" s="27"/>
      <c r="H102" s="31"/>
      <c r="I102" s="31"/>
      <c r="J102" s="132"/>
      <c r="K102" s="133"/>
    </row>
    <row r="103" spans="1:13" ht="22.5" customHeight="1" x14ac:dyDescent="0.15">
      <c r="A103" s="372"/>
      <c r="B103" s="373"/>
      <c r="C103" s="9"/>
      <c r="D103" s="13"/>
      <c r="E103" s="154"/>
      <c r="F103" s="26"/>
      <c r="G103" s="27"/>
      <c r="H103" s="28"/>
      <c r="I103" s="31"/>
      <c r="J103" s="132"/>
      <c r="K103" s="133"/>
    </row>
    <row r="104" spans="1:13" ht="22.5" customHeight="1" x14ac:dyDescent="0.15">
      <c r="A104" s="372"/>
      <c r="B104" s="373"/>
      <c r="C104" s="9"/>
      <c r="D104" s="13"/>
      <c r="E104" s="154"/>
      <c r="F104" s="26"/>
      <c r="G104" s="27"/>
      <c r="H104" s="28"/>
      <c r="I104" s="31"/>
      <c r="J104" s="132"/>
      <c r="K104" s="133"/>
    </row>
    <row r="105" spans="1:13" ht="22.5" customHeight="1" x14ac:dyDescent="0.15">
      <c r="A105" s="372"/>
      <c r="B105" s="373"/>
      <c r="C105" s="10"/>
      <c r="D105" s="13"/>
      <c r="E105" s="154"/>
      <c r="F105" s="26"/>
      <c r="G105" s="27"/>
      <c r="H105" s="28"/>
      <c r="I105" s="31"/>
      <c r="J105" s="132"/>
      <c r="K105" s="133"/>
      <c r="M105" s="244">
        <f>SUMIF(E85:E107,"立候補準備",C85:C107)</f>
        <v>0</v>
      </c>
    </row>
    <row r="106" spans="1:13" ht="22.5" customHeight="1" x14ac:dyDescent="0.15">
      <c r="A106" s="372"/>
      <c r="B106" s="373"/>
      <c r="C106" s="10"/>
      <c r="D106" s="13"/>
      <c r="E106" s="154"/>
      <c r="F106" s="31"/>
      <c r="G106" s="27"/>
      <c r="H106" s="28"/>
      <c r="I106" s="31"/>
      <c r="J106" s="132"/>
      <c r="K106" s="133"/>
      <c r="M106" s="244">
        <f>SUMIF(E85:E107,"選 挙 運 動",C85:C107)</f>
        <v>0</v>
      </c>
    </row>
    <row r="107" spans="1:13" ht="22.5" customHeight="1" thickBot="1" x14ac:dyDescent="0.2">
      <c r="A107" s="372"/>
      <c r="B107" s="373"/>
      <c r="C107" s="48"/>
      <c r="D107" s="49"/>
      <c r="E107" s="154"/>
      <c r="F107" s="50"/>
      <c r="G107" s="51"/>
      <c r="H107" s="50"/>
      <c r="I107" s="50"/>
      <c r="J107" s="134"/>
      <c r="K107" s="135"/>
      <c r="M107" s="244">
        <f>SUM(M105:M106)</f>
        <v>0</v>
      </c>
    </row>
    <row r="108" spans="1:13" ht="18.75" customHeight="1" thickTop="1" thickBot="1" x14ac:dyDescent="0.2">
      <c r="A108" s="391" t="s">
        <v>33</v>
      </c>
      <c r="B108" s="392"/>
      <c r="C108" s="103">
        <f>SUM(C85:C107)</f>
        <v>0</v>
      </c>
      <c r="D108" s="104"/>
      <c r="E108" s="108"/>
      <c r="F108" s="109"/>
      <c r="G108" s="110"/>
      <c r="H108" s="109"/>
      <c r="I108" s="109"/>
      <c r="J108" s="141"/>
      <c r="K108" s="212" t="s">
        <v>142</v>
      </c>
      <c r="M108" s="194" t="str">
        <f>IF(M107=C108,"OK","NG")</f>
        <v>OK</v>
      </c>
    </row>
  </sheetData>
  <mergeCells count="128">
    <mergeCell ref="A81:B81"/>
    <mergeCell ref="A75:B75"/>
    <mergeCell ref="A76:B76"/>
    <mergeCell ref="A77:B77"/>
    <mergeCell ref="A78:B78"/>
    <mergeCell ref="A79:B79"/>
    <mergeCell ref="A67:B67"/>
    <mergeCell ref="A68:B68"/>
    <mergeCell ref="A69:B69"/>
    <mergeCell ref="A70:B70"/>
    <mergeCell ref="A71:B71"/>
    <mergeCell ref="A72:B72"/>
    <mergeCell ref="A73:B73"/>
    <mergeCell ref="A74:B74"/>
    <mergeCell ref="A80:B80"/>
    <mergeCell ref="A49:B49"/>
    <mergeCell ref="A50:B50"/>
    <mergeCell ref="A51:B51"/>
    <mergeCell ref="A52:B52"/>
    <mergeCell ref="A53:B53"/>
    <mergeCell ref="A54:B54"/>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66:B66"/>
    <mergeCell ref="A40:B40"/>
    <mergeCell ref="A41:B41"/>
    <mergeCell ref="A42:B42"/>
    <mergeCell ref="A43:B43"/>
    <mergeCell ref="A44:B44"/>
    <mergeCell ref="A45:B45"/>
    <mergeCell ref="A46:B46"/>
    <mergeCell ref="A47:B47"/>
    <mergeCell ref="A48:B48"/>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38:B38"/>
    <mergeCell ref="A39:B39"/>
    <mergeCell ref="A15:B15"/>
    <mergeCell ref="A26:B26"/>
    <mergeCell ref="A27:B27"/>
    <mergeCell ref="A12:B12"/>
    <mergeCell ref="A13:B13"/>
    <mergeCell ref="A14:B14"/>
    <mergeCell ref="A20:B20"/>
    <mergeCell ref="A21:B21"/>
    <mergeCell ref="A22:B22"/>
    <mergeCell ref="A23:B23"/>
    <mergeCell ref="A24:B24"/>
    <mergeCell ref="A25:B25"/>
    <mergeCell ref="A17:B17"/>
    <mergeCell ref="A18:B18"/>
    <mergeCell ref="A19:B19"/>
    <mergeCell ref="A16:B16"/>
    <mergeCell ref="M1:M12"/>
    <mergeCell ref="K2:K3"/>
    <mergeCell ref="A4:B4"/>
    <mergeCell ref="A5:B5"/>
    <mergeCell ref="A6:B6"/>
    <mergeCell ref="A7:B7"/>
    <mergeCell ref="A2:B3"/>
    <mergeCell ref="C2:D3"/>
    <mergeCell ref="E2:E3"/>
    <mergeCell ref="F2:F3"/>
    <mergeCell ref="G2:I2"/>
    <mergeCell ref="J2:J3"/>
    <mergeCell ref="A8:B8"/>
    <mergeCell ref="A9:B9"/>
    <mergeCell ref="A10:B10"/>
    <mergeCell ref="A11:B11"/>
    <mergeCell ref="A93:B93"/>
    <mergeCell ref="A94:B94"/>
    <mergeCell ref="A95:B95"/>
    <mergeCell ref="A96:B96"/>
    <mergeCell ref="A97:B97"/>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A108:B108"/>
    <mergeCell ref="A103:B103"/>
    <mergeCell ref="A104:B104"/>
    <mergeCell ref="A105:B105"/>
    <mergeCell ref="A106:B106"/>
    <mergeCell ref="A107:B107"/>
    <mergeCell ref="A98:B98"/>
    <mergeCell ref="A99:B99"/>
    <mergeCell ref="A100:B100"/>
    <mergeCell ref="A101:B101"/>
    <mergeCell ref="A102:B102"/>
  </mergeCells>
  <phoneticPr fontId="2"/>
  <dataValidations count="1">
    <dataValidation type="list" allowBlank="1" showInputMessage="1" showErrorMessage="1" sqref="E4:E26 E85:E107 E58:E80 E31:E53">
      <formula1>$N$24:$N$25</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0" man="1"/>
    <brk id="54" max="10" man="1"/>
    <brk id="81" max="10" man="1"/>
  </rowBreaks>
  <ignoredErrors>
    <ignoredError sqref="A1 A28 A55 A82"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195" t="s">
        <v>12</v>
      </c>
      <c r="B1" s="3" t="s">
        <v>79</v>
      </c>
      <c r="C1" s="4"/>
      <c r="D1" s="2"/>
      <c r="E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115</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72"/>
      <c r="B4" s="373"/>
      <c r="C4" s="9"/>
      <c r="D4" s="178" t="s">
        <v>16</v>
      </c>
      <c r="E4" s="154"/>
      <c r="F4" s="26"/>
      <c r="G4" s="27"/>
      <c r="H4" s="28"/>
      <c r="I4" s="28"/>
      <c r="J4" s="132"/>
      <c r="K4" s="133"/>
      <c r="M4" s="386"/>
    </row>
    <row r="5" spans="1:13" ht="22.5" customHeight="1" x14ac:dyDescent="0.15">
      <c r="A5" s="372"/>
      <c r="B5" s="373"/>
      <c r="C5" s="9"/>
      <c r="D5" s="13"/>
      <c r="E5" s="154"/>
      <c r="F5" s="30"/>
      <c r="G5" s="27"/>
      <c r="H5" s="28"/>
      <c r="I5" s="28"/>
      <c r="J5" s="132"/>
      <c r="K5" s="133"/>
      <c r="M5" s="386"/>
    </row>
    <row r="6" spans="1:13" ht="22.5" customHeight="1" x14ac:dyDescent="0.15">
      <c r="A6" s="372"/>
      <c r="B6" s="373"/>
      <c r="C6" s="9"/>
      <c r="D6" s="55"/>
      <c r="E6" s="154"/>
      <c r="F6" s="56"/>
      <c r="G6" s="27"/>
      <c r="H6" s="28"/>
      <c r="I6" s="28"/>
      <c r="J6" s="132"/>
      <c r="K6" s="133"/>
      <c r="M6" s="386"/>
    </row>
    <row r="7" spans="1:13" ht="22.5" customHeight="1" x14ac:dyDescent="0.15">
      <c r="A7" s="372"/>
      <c r="B7" s="373"/>
      <c r="C7" s="9"/>
      <c r="D7" s="13"/>
      <c r="E7" s="154"/>
      <c r="F7" s="31"/>
      <c r="G7" s="27"/>
      <c r="H7" s="28"/>
      <c r="I7" s="28"/>
      <c r="J7" s="132"/>
      <c r="K7" s="133"/>
      <c r="M7" s="386"/>
    </row>
    <row r="8" spans="1:13" ht="22.5" customHeight="1" x14ac:dyDescent="0.15">
      <c r="A8" s="372"/>
      <c r="B8" s="373"/>
      <c r="C8" s="9"/>
      <c r="D8" s="13"/>
      <c r="E8" s="154"/>
      <c r="F8" s="31"/>
      <c r="G8" s="27"/>
      <c r="H8" s="28"/>
      <c r="I8" s="28"/>
      <c r="J8" s="132"/>
      <c r="K8" s="133"/>
      <c r="M8" s="386"/>
    </row>
    <row r="9" spans="1:13" ht="22.5" customHeight="1" x14ac:dyDescent="0.15">
      <c r="A9" s="372"/>
      <c r="B9" s="373"/>
      <c r="C9" s="9"/>
      <c r="D9" s="13"/>
      <c r="E9" s="154"/>
      <c r="F9" s="31"/>
      <c r="G9" s="27"/>
      <c r="H9" s="28"/>
      <c r="I9" s="28"/>
      <c r="J9" s="132"/>
      <c r="K9" s="133"/>
      <c r="M9" s="386"/>
    </row>
    <row r="10" spans="1:13" ht="22.5" customHeight="1" x14ac:dyDescent="0.15">
      <c r="A10" s="372"/>
      <c r="B10" s="373"/>
      <c r="C10" s="9"/>
      <c r="D10" s="13"/>
      <c r="E10" s="154"/>
      <c r="F10" s="31"/>
      <c r="G10" s="27"/>
      <c r="H10" s="33"/>
      <c r="I10" s="33"/>
      <c r="J10" s="140"/>
      <c r="K10" s="133"/>
      <c r="M10" s="386"/>
    </row>
    <row r="11" spans="1:13" ht="22.5" customHeight="1" x14ac:dyDescent="0.15">
      <c r="A11" s="372"/>
      <c r="B11" s="373"/>
      <c r="C11" s="9"/>
      <c r="D11" s="13"/>
      <c r="E11" s="154"/>
      <c r="F11" s="30"/>
      <c r="G11" s="27"/>
      <c r="H11" s="28"/>
      <c r="I11" s="31"/>
      <c r="J11" s="132"/>
      <c r="K11" s="133"/>
      <c r="M11" s="386"/>
    </row>
    <row r="12" spans="1:13" ht="22.5" customHeight="1" x14ac:dyDescent="0.15">
      <c r="A12" s="372"/>
      <c r="B12" s="373"/>
      <c r="C12" s="10"/>
      <c r="D12" s="13"/>
      <c r="E12" s="154"/>
      <c r="F12" s="31"/>
      <c r="G12" s="27"/>
      <c r="H12" s="31"/>
      <c r="I12" s="31"/>
      <c r="J12" s="132"/>
      <c r="K12" s="133"/>
      <c r="M12" s="386"/>
    </row>
    <row r="13" spans="1:13" ht="22.5" customHeight="1" x14ac:dyDescent="0.15">
      <c r="A13" s="372"/>
      <c r="B13" s="373"/>
      <c r="C13" s="9"/>
      <c r="D13" s="13"/>
      <c r="E13" s="154"/>
      <c r="F13" s="26"/>
      <c r="G13" s="27"/>
      <c r="H13" s="28"/>
      <c r="I13" s="28"/>
      <c r="J13" s="132"/>
      <c r="K13" s="136"/>
    </row>
    <row r="14" spans="1:13" ht="22.5" customHeight="1" x14ac:dyDescent="0.15">
      <c r="A14" s="372"/>
      <c r="B14" s="373"/>
      <c r="C14" s="9"/>
      <c r="D14" s="13"/>
      <c r="E14" s="154"/>
      <c r="F14" s="26"/>
      <c r="G14" s="27"/>
      <c r="H14" s="28"/>
      <c r="I14" s="28"/>
      <c r="J14" s="132"/>
      <c r="K14" s="136"/>
    </row>
    <row r="15" spans="1:13" ht="22.5" customHeight="1" x14ac:dyDescent="0.15">
      <c r="A15" s="372"/>
      <c r="B15" s="373"/>
      <c r="C15" s="9"/>
      <c r="D15" s="13"/>
      <c r="E15" s="154"/>
      <c r="F15" s="26"/>
      <c r="G15" s="27"/>
      <c r="H15" s="28"/>
      <c r="I15" s="28"/>
      <c r="J15" s="132"/>
      <c r="K15" s="136"/>
    </row>
    <row r="16" spans="1:13" ht="22.5" customHeight="1" x14ac:dyDescent="0.15">
      <c r="A16" s="372"/>
      <c r="B16" s="373"/>
      <c r="C16" s="9"/>
      <c r="D16" s="13"/>
      <c r="E16" s="154"/>
      <c r="F16" s="26"/>
      <c r="G16" s="27"/>
      <c r="H16" s="28"/>
      <c r="I16" s="28"/>
      <c r="J16" s="132"/>
      <c r="K16" s="136"/>
    </row>
    <row r="17" spans="1:14" ht="22.5" customHeight="1" x14ac:dyDescent="0.15">
      <c r="A17" s="372"/>
      <c r="B17" s="373"/>
      <c r="C17" s="9"/>
      <c r="D17" s="13"/>
      <c r="E17" s="154"/>
      <c r="F17" s="26"/>
      <c r="G17" s="27"/>
      <c r="H17" s="28"/>
      <c r="I17" s="28"/>
      <c r="J17" s="132"/>
      <c r="K17" s="136"/>
    </row>
    <row r="18" spans="1:14" ht="22.5" customHeight="1" x14ac:dyDescent="0.15">
      <c r="A18" s="372"/>
      <c r="B18" s="373"/>
      <c r="C18" s="9"/>
      <c r="D18" s="13"/>
      <c r="E18" s="154"/>
      <c r="F18" s="26"/>
      <c r="G18" s="27"/>
      <c r="H18" s="28"/>
      <c r="I18" s="28"/>
      <c r="J18" s="132"/>
      <c r="K18" s="136"/>
    </row>
    <row r="19" spans="1:14" ht="22.5" customHeight="1" x14ac:dyDescent="0.15">
      <c r="A19" s="372"/>
      <c r="B19" s="373"/>
      <c r="C19" s="9"/>
      <c r="D19" s="13"/>
      <c r="E19" s="154"/>
      <c r="F19" s="26"/>
      <c r="G19" s="27"/>
      <c r="H19" s="28"/>
      <c r="I19" s="28"/>
      <c r="J19" s="132"/>
      <c r="K19" s="136"/>
    </row>
    <row r="20" spans="1:14" ht="22.5" customHeight="1" x14ac:dyDescent="0.15">
      <c r="A20" s="372"/>
      <c r="B20" s="373"/>
      <c r="C20" s="9"/>
      <c r="D20" s="13"/>
      <c r="E20" s="154"/>
      <c r="F20" s="28"/>
      <c r="G20" s="27"/>
      <c r="H20" s="28"/>
      <c r="I20" s="31"/>
      <c r="J20" s="132"/>
      <c r="K20" s="136"/>
    </row>
    <row r="21" spans="1:14" ht="22.5" customHeight="1" x14ac:dyDescent="0.15">
      <c r="A21" s="372"/>
      <c r="B21" s="373"/>
      <c r="C21" s="10"/>
      <c r="D21" s="13"/>
      <c r="E21" s="154"/>
      <c r="F21" s="31"/>
      <c r="G21" s="27"/>
      <c r="H21" s="31"/>
      <c r="I21" s="31"/>
      <c r="J21" s="132"/>
      <c r="K21" s="133"/>
    </row>
    <row r="22" spans="1:14" ht="22.5" customHeight="1" x14ac:dyDescent="0.15">
      <c r="A22" s="372"/>
      <c r="B22" s="373"/>
      <c r="C22" s="9"/>
      <c r="D22" s="13"/>
      <c r="E22" s="154"/>
      <c r="F22" s="26"/>
      <c r="G22" s="27"/>
      <c r="H22" s="28"/>
      <c r="I22" s="31"/>
      <c r="J22" s="132"/>
      <c r="K22" s="133"/>
    </row>
    <row r="23" spans="1:14" ht="22.5" customHeight="1" x14ac:dyDescent="0.15">
      <c r="A23" s="372"/>
      <c r="B23" s="373"/>
      <c r="C23" s="9"/>
      <c r="D23" s="13"/>
      <c r="E23" s="154"/>
      <c r="F23" s="26"/>
      <c r="G23" s="27"/>
      <c r="H23" s="28"/>
      <c r="I23" s="31"/>
      <c r="J23" s="132"/>
      <c r="K23" s="133"/>
    </row>
    <row r="24" spans="1:14" ht="22.5" customHeight="1" x14ac:dyDescent="0.15">
      <c r="A24" s="372"/>
      <c r="B24" s="373"/>
      <c r="C24" s="10"/>
      <c r="D24" s="13"/>
      <c r="E24" s="154"/>
      <c r="F24" s="26"/>
      <c r="G24" s="27"/>
      <c r="H24" s="28"/>
      <c r="I24" s="31"/>
      <c r="J24" s="132"/>
      <c r="K24" s="133"/>
      <c r="M24" s="244">
        <f>SUMIF(E4:E26,"立候補準備",C4:C26)</f>
        <v>0</v>
      </c>
    </row>
    <row r="25" spans="1:14" ht="22.5" customHeight="1" x14ac:dyDescent="0.15">
      <c r="A25" s="372"/>
      <c r="B25" s="373"/>
      <c r="C25" s="10"/>
      <c r="D25" s="13"/>
      <c r="E25" s="154"/>
      <c r="F25" s="31"/>
      <c r="G25" s="27"/>
      <c r="H25" s="28"/>
      <c r="I25" s="31"/>
      <c r="J25" s="132"/>
      <c r="K25" s="133"/>
      <c r="M25" s="244">
        <f>SUMIF(E4:E26,"選 挙 運 動",C4:C26)</f>
        <v>0</v>
      </c>
      <c r="N25" s="206" t="s">
        <v>32</v>
      </c>
    </row>
    <row r="26" spans="1:14" ht="22.5" customHeight="1" thickBot="1" x14ac:dyDescent="0.2">
      <c r="A26" s="372"/>
      <c r="B26" s="373"/>
      <c r="C26" s="48"/>
      <c r="D26" s="49"/>
      <c r="E26" s="154"/>
      <c r="F26" s="50"/>
      <c r="G26" s="51"/>
      <c r="H26" s="50"/>
      <c r="I26" s="50"/>
      <c r="J26" s="134"/>
      <c r="K26" s="135"/>
      <c r="M26" s="244">
        <f>SUM(M24:M25)</f>
        <v>0</v>
      </c>
      <c r="N26" s="206" t="s">
        <v>127</v>
      </c>
    </row>
    <row r="27" spans="1:14" ht="18.75" customHeight="1" thickTop="1" thickBot="1" x14ac:dyDescent="0.2">
      <c r="A27" s="391" t="s">
        <v>33</v>
      </c>
      <c r="B27" s="392"/>
      <c r="C27" s="103">
        <f>SUM(C4:C26)</f>
        <v>0</v>
      </c>
      <c r="D27" s="104"/>
      <c r="E27" s="105"/>
      <c r="F27" s="106"/>
      <c r="G27" s="107"/>
      <c r="H27" s="106"/>
      <c r="I27" s="106"/>
      <c r="J27" s="137"/>
      <c r="K27" s="213" t="s">
        <v>118</v>
      </c>
      <c r="M27" s="194" t="str">
        <f>IF(M26=C27,"OK","NG")</f>
        <v>OK</v>
      </c>
    </row>
    <row r="28" spans="1:14" ht="18.75" customHeight="1" thickBot="1" x14ac:dyDescent="0.2">
      <c r="A28" s="195" t="s">
        <v>12</v>
      </c>
      <c r="B28" s="3" t="s">
        <v>79</v>
      </c>
      <c r="C28" s="4"/>
      <c r="D28" s="2"/>
      <c r="E28" s="2"/>
      <c r="F28" s="2"/>
      <c r="G28" s="2"/>
      <c r="K28" s="185" t="s">
        <v>93</v>
      </c>
      <c r="M28" s="386" t="s">
        <v>87</v>
      </c>
    </row>
    <row r="29" spans="1:14" ht="15" customHeight="1" x14ac:dyDescent="0.15">
      <c r="A29" s="375" t="s">
        <v>0</v>
      </c>
      <c r="B29" s="376"/>
      <c r="C29" s="379" t="s">
        <v>31</v>
      </c>
      <c r="D29" s="376"/>
      <c r="E29" s="376" t="s">
        <v>13</v>
      </c>
      <c r="F29" s="393" t="s">
        <v>4</v>
      </c>
      <c r="G29" s="376" t="s">
        <v>14</v>
      </c>
      <c r="H29" s="376"/>
      <c r="I29" s="376"/>
      <c r="J29" s="395" t="s">
        <v>115</v>
      </c>
      <c r="K29" s="381" t="s">
        <v>10</v>
      </c>
      <c r="M29" s="386"/>
    </row>
    <row r="30" spans="1:14" ht="15" customHeight="1" x14ac:dyDescent="0.15">
      <c r="A30" s="377"/>
      <c r="B30" s="378"/>
      <c r="C30" s="378"/>
      <c r="D30" s="378"/>
      <c r="E30" s="378"/>
      <c r="F30" s="394"/>
      <c r="G30" s="189" t="s">
        <v>63</v>
      </c>
      <c r="H30" s="189" t="s">
        <v>1</v>
      </c>
      <c r="I30" s="188" t="s">
        <v>64</v>
      </c>
      <c r="J30" s="396"/>
      <c r="K30" s="382"/>
      <c r="M30" s="386"/>
    </row>
    <row r="31" spans="1:14" ht="22.5" customHeight="1" x14ac:dyDescent="0.15">
      <c r="A31" s="372"/>
      <c r="B31" s="373"/>
      <c r="C31" s="9"/>
      <c r="D31" s="178" t="s">
        <v>16</v>
      </c>
      <c r="E31" s="154"/>
      <c r="F31" s="26"/>
      <c r="G31" s="27"/>
      <c r="H31" s="28"/>
      <c r="I31" s="28"/>
      <c r="J31" s="132"/>
      <c r="K31" s="133"/>
      <c r="M31" s="386"/>
    </row>
    <row r="32" spans="1:14" ht="22.5" customHeight="1" x14ac:dyDescent="0.15">
      <c r="A32" s="372"/>
      <c r="B32" s="373"/>
      <c r="C32" s="9"/>
      <c r="D32" s="13"/>
      <c r="E32" s="154"/>
      <c r="F32" s="30"/>
      <c r="G32" s="27"/>
      <c r="H32" s="28"/>
      <c r="I32" s="28"/>
      <c r="J32" s="132"/>
      <c r="K32" s="133"/>
      <c r="M32" s="386"/>
    </row>
    <row r="33" spans="1:13" ht="22.5" customHeight="1" x14ac:dyDescent="0.15">
      <c r="A33" s="372"/>
      <c r="B33" s="373"/>
      <c r="C33" s="9"/>
      <c r="D33" s="55"/>
      <c r="E33" s="154"/>
      <c r="F33" s="56"/>
      <c r="G33" s="27"/>
      <c r="H33" s="28"/>
      <c r="I33" s="28"/>
      <c r="J33" s="132"/>
      <c r="K33" s="133"/>
      <c r="M33" s="386"/>
    </row>
    <row r="34" spans="1:13" ht="22.5" customHeight="1" x14ac:dyDescent="0.15">
      <c r="A34" s="372"/>
      <c r="B34" s="373"/>
      <c r="C34" s="9"/>
      <c r="D34" s="13"/>
      <c r="E34" s="154"/>
      <c r="F34" s="31"/>
      <c r="G34" s="27"/>
      <c r="H34" s="28"/>
      <c r="I34" s="28"/>
      <c r="J34" s="132"/>
      <c r="K34" s="133"/>
      <c r="M34" s="386"/>
    </row>
    <row r="35" spans="1:13" ht="22.5" customHeight="1" x14ac:dyDescent="0.15">
      <c r="A35" s="372"/>
      <c r="B35" s="373"/>
      <c r="C35" s="9"/>
      <c r="D35" s="13"/>
      <c r="E35" s="154"/>
      <c r="F35" s="31"/>
      <c r="G35" s="27"/>
      <c r="H35" s="28"/>
      <c r="I35" s="28"/>
      <c r="J35" s="132"/>
      <c r="K35" s="133"/>
      <c r="M35" s="386"/>
    </row>
    <row r="36" spans="1:13" ht="22.5" customHeight="1" x14ac:dyDescent="0.15">
      <c r="A36" s="372"/>
      <c r="B36" s="373"/>
      <c r="C36" s="9"/>
      <c r="D36" s="13"/>
      <c r="E36" s="154"/>
      <c r="F36" s="31"/>
      <c r="G36" s="27"/>
      <c r="H36" s="28"/>
      <c r="I36" s="28"/>
      <c r="J36" s="132"/>
      <c r="K36" s="133"/>
      <c r="M36" s="386"/>
    </row>
    <row r="37" spans="1:13" ht="22.5" customHeight="1" x14ac:dyDescent="0.15">
      <c r="A37" s="372"/>
      <c r="B37" s="373"/>
      <c r="C37" s="9"/>
      <c r="D37" s="13"/>
      <c r="E37" s="154"/>
      <c r="F37" s="31"/>
      <c r="G37" s="27"/>
      <c r="H37" s="33"/>
      <c r="I37" s="33"/>
      <c r="J37" s="140"/>
      <c r="K37" s="133"/>
      <c r="M37" s="386"/>
    </row>
    <row r="38" spans="1:13" ht="22.5" customHeight="1" x14ac:dyDescent="0.15">
      <c r="A38" s="372"/>
      <c r="B38" s="373"/>
      <c r="C38" s="9"/>
      <c r="D38" s="13"/>
      <c r="E38" s="154"/>
      <c r="F38" s="30"/>
      <c r="G38" s="27"/>
      <c r="H38" s="28"/>
      <c r="I38" s="31"/>
      <c r="J38" s="132"/>
      <c r="K38" s="133"/>
      <c r="M38" s="386"/>
    </row>
    <row r="39" spans="1:13" ht="22.5" customHeight="1" x14ac:dyDescent="0.15">
      <c r="A39" s="372"/>
      <c r="B39" s="373"/>
      <c r="C39" s="10"/>
      <c r="D39" s="13"/>
      <c r="E39" s="154"/>
      <c r="F39" s="31"/>
      <c r="G39" s="27"/>
      <c r="H39" s="31"/>
      <c r="I39" s="31"/>
      <c r="J39" s="132"/>
      <c r="K39" s="133"/>
      <c r="M39" s="386"/>
    </row>
    <row r="40" spans="1:13" ht="22.5" customHeight="1" x14ac:dyDescent="0.15">
      <c r="A40" s="372"/>
      <c r="B40" s="373"/>
      <c r="C40" s="9"/>
      <c r="D40" s="13"/>
      <c r="E40" s="154"/>
      <c r="F40" s="26"/>
      <c r="G40" s="27"/>
      <c r="H40" s="28"/>
      <c r="I40" s="28"/>
      <c r="J40" s="132"/>
      <c r="K40" s="136"/>
    </row>
    <row r="41" spans="1:13" ht="22.5" customHeight="1" x14ac:dyDescent="0.15">
      <c r="A41" s="372"/>
      <c r="B41" s="373"/>
      <c r="C41" s="9"/>
      <c r="D41" s="13"/>
      <c r="E41" s="154"/>
      <c r="F41" s="26"/>
      <c r="G41" s="27"/>
      <c r="H41" s="28"/>
      <c r="I41" s="28"/>
      <c r="J41" s="132"/>
      <c r="K41" s="136"/>
    </row>
    <row r="42" spans="1:13" ht="22.5" customHeight="1" x14ac:dyDescent="0.15">
      <c r="A42" s="372"/>
      <c r="B42" s="373"/>
      <c r="C42" s="9"/>
      <c r="D42" s="13"/>
      <c r="E42" s="154"/>
      <c r="F42" s="26"/>
      <c r="G42" s="27"/>
      <c r="H42" s="28"/>
      <c r="I42" s="28"/>
      <c r="J42" s="132"/>
      <c r="K42" s="136"/>
    </row>
    <row r="43" spans="1:13" ht="22.5" customHeight="1" x14ac:dyDescent="0.15">
      <c r="A43" s="372"/>
      <c r="B43" s="373"/>
      <c r="C43" s="9"/>
      <c r="D43" s="13"/>
      <c r="E43" s="154"/>
      <c r="F43" s="26"/>
      <c r="G43" s="27"/>
      <c r="H43" s="28"/>
      <c r="I43" s="28"/>
      <c r="J43" s="132"/>
      <c r="K43" s="136"/>
    </row>
    <row r="44" spans="1:13" ht="22.5" customHeight="1" x14ac:dyDescent="0.15">
      <c r="A44" s="372"/>
      <c r="B44" s="373"/>
      <c r="C44" s="9"/>
      <c r="D44" s="13"/>
      <c r="E44" s="154"/>
      <c r="F44" s="26"/>
      <c r="G44" s="27"/>
      <c r="H44" s="28"/>
      <c r="I44" s="28"/>
      <c r="J44" s="132"/>
      <c r="K44" s="136"/>
    </row>
    <row r="45" spans="1:13" ht="22.5" customHeight="1" x14ac:dyDescent="0.15">
      <c r="A45" s="372"/>
      <c r="B45" s="373"/>
      <c r="C45" s="9"/>
      <c r="D45" s="13"/>
      <c r="E45" s="154"/>
      <c r="F45" s="26"/>
      <c r="G45" s="27"/>
      <c r="H45" s="28"/>
      <c r="I45" s="28"/>
      <c r="J45" s="132"/>
      <c r="K45" s="136"/>
    </row>
    <row r="46" spans="1:13" ht="22.5" customHeight="1" x14ac:dyDescent="0.15">
      <c r="A46" s="372"/>
      <c r="B46" s="373"/>
      <c r="C46" s="9"/>
      <c r="D46" s="13"/>
      <c r="E46" s="154"/>
      <c r="F46" s="26"/>
      <c r="G46" s="27"/>
      <c r="H46" s="28"/>
      <c r="I46" s="28"/>
      <c r="J46" s="132"/>
      <c r="K46" s="136"/>
    </row>
    <row r="47" spans="1:13" ht="22.5" customHeight="1" x14ac:dyDescent="0.15">
      <c r="A47" s="372"/>
      <c r="B47" s="373"/>
      <c r="C47" s="9"/>
      <c r="D47" s="13"/>
      <c r="E47" s="154"/>
      <c r="F47" s="28"/>
      <c r="G47" s="27"/>
      <c r="H47" s="28"/>
      <c r="I47" s="31"/>
      <c r="J47" s="132"/>
      <c r="K47" s="136"/>
    </row>
    <row r="48" spans="1:13" ht="22.5" customHeight="1" x14ac:dyDescent="0.15">
      <c r="A48" s="372"/>
      <c r="B48" s="373"/>
      <c r="C48" s="10"/>
      <c r="D48" s="13"/>
      <c r="E48" s="154"/>
      <c r="F48" s="31"/>
      <c r="G48" s="27"/>
      <c r="H48" s="31"/>
      <c r="I48" s="31"/>
      <c r="J48" s="132"/>
      <c r="K48" s="133"/>
    </row>
    <row r="49" spans="1:13" ht="22.5" customHeight="1" x14ac:dyDescent="0.15">
      <c r="A49" s="372"/>
      <c r="B49" s="373"/>
      <c r="C49" s="9"/>
      <c r="D49" s="13"/>
      <c r="E49" s="154"/>
      <c r="F49" s="26"/>
      <c r="G49" s="27"/>
      <c r="H49" s="28"/>
      <c r="I49" s="31"/>
      <c r="J49" s="132"/>
      <c r="K49" s="133"/>
    </row>
    <row r="50" spans="1:13" ht="22.5" customHeight="1" x14ac:dyDescent="0.15">
      <c r="A50" s="372"/>
      <c r="B50" s="373"/>
      <c r="C50" s="9"/>
      <c r="D50" s="13"/>
      <c r="E50" s="154"/>
      <c r="F50" s="26"/>
      <c r="G50" s="27"/>
      <c r="H50" s="28"/>
      <c r="I50" s="31"/>
      <c r="J50" s="132"/>
      <c r="K50" s="133"/>
    </row>
    <row r="51" spans="1:13" ht="22.5" customHeight="1" x14ac:dyDescent="0.15">
      <c r="A51" s="372"/>
      <c r="B51" s="373"/>
      <c r="C51" s="10"/>
      <c r="D51" s="13"/>
      <c r="E51" s="154"/>
      <c r="F51" s="26"/>
      <c r="G51" s="27"/>
      <c r="H51" s="28"/>
      <c r="I51" s="31"/>
      <c r="J51" s="132"/>
      <c r="K51" s="133"/>
      <c r="M51" s="244">
        <f>SUMIF(E31:E53,"立候補準備",C31:C53)</f>
        <v>0</v>
      </c>
    </row>
    <row r="52" spans="1:13" ht="22.5" customHeight="1" x14ac:dyDescent="0.15">
      <c r="A52" s="372"/>
      <c r="B52" s="373"/>
      <c r="C52" s="10"/>
      <c r="D52" s="13"/>
      <c r="E52" s="154"/>
      <c r="F52" s="31"/>
      <c r="G52" s="27"/>
      <c r="H52" s="28"/>
      <c r="I52" s="31"/>
      <c r="J52" s="132"/>
      <c r="K52" s="133"/>
      <c r="M52" s="244">
        <f>SUMIF(E31:E53,"選 挙 運 動",C31:C53)</f>
        <v>0</v>
      </c>
    </row>
    <row r="53" spans="1:13" ht="22.5" customHeight="1" thickBot="1" x14ac:dyDescent="0.2">
      <c r="A53" s="372"/>
      <c r="B53" s="373"/>
      <c r="C53" s="48"/>
      <c r="D53" s="49"/>
      <c r="E53" s="154"/>
      <c r="F53" s="50"/>
      <c r="G53" s="51"/>
      <c r="H53" s="50"/>
      <c r="I53" s="50"/>
      <c r="J53" s="134"/>
      <c r="K53" s="135"/>
      <c r="M53" s="244">
        <f>SUM(M51:M52)</f>
        <v>0</v>
      </c>
    </row>
    <row r="54" spans="1:13" ht="18.75" customHeight="1" thickTop="1" thickBot="1" x14ac:dyDescent="0.2">
      <c r="A54" s="391" t="s">
        <v>33</v>
      </c>
      <c r="B54" s="392"/>
      <c r="C54" s="103">
        <f>SUM(C31:C53)</f>
        <v>0</v>
      </c>
      <c r="D54" s="104"/>
      <c r="E54" s="105"/>
      <c r="F54" s="106"/>
      <c r="G54" s="107"/>
      <c r="H54" s="106"/>
      <c r="I54" s="106"/>
      <c r="J54" s="137"/>
      <c r="K54" s="213" t="s">
        <v>118</v>
      </c>
      <c r="M54" s="194" t="str">
        <f>IF(M53=C54+C42,"OK","NG")</f>
        <v>OK</v>
      </c>
    </row>
    <row r="55" spans="1:13" ht="18.75" customHeight="1" thickBot="1" x14ac:dyDescent="0.2">
      <c r="A55" s="195" t="s">
        <v>12</v>
      </c>
      <c r="B55" s="3" t="s">
        <v>79</v>
      </c>
      <c r="C55" s="4"/>
      <c r="D55" s="2"/>
      <c r="E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115</v>
      </c>
      <c r="K56" s="381" t="s">
        <v>10</v>
      </c>
      <c r="M56" s="386"/>
    </row>
    <row r="57" spans="1:13" ht="15" customHeight="1" x14ac:dyDescent="0.15">
      <c r="A57" s="377"/>
      <c r="B57" s="378"/>
      <c r="C57" s="378"/>
      <c r="D57" s="378"/>
      <c r="E57" s="378"/>
      <c r="F57" s="394"/>
      <c r="G57" s="216" t="s">
        <v>63</v>
      </c>
      <c r="H57" s="216" t="s">
        <v>1</v>
      </c>
      <c r="I57" s="214" t="s">
        <v>64</v>
      </c>
      <c r="J57" s="396"/>
      <c r="K57" s="382"/>
      <c r="M57" s="386"/>
    </row>
    <row r="58" spans="1:13" ht="22.5" customHeight="1" x14ac:dyDescent="0.15">
      <c r="A58" s="372"/>
      <c r="B58" s="373"/>
      <c r="C58" s="9"/>
      <c r="D58" s="178" t="s">
        <v>16</v>
      </c>
      <c r="E58" s="154"/>
      <c r="F58" s="26"/>
      <c r="G58" s="27"/>
      <c r="H58" s="28"/>
      <c r="I58" s="28"/>
      <c r="J58" s="132"/>
      <c r="K58" s="133"/>
      <c r="M58" s="386"/>
    </row>
    <row r="59" spans="1:13" ht="22.5" customHeight="1" x14ac:dyDescent="0.15">
      <c r="A59" s="372"/>
      <c r="B59" s="373"/>
      <c r="C59" s="9"/>
      <c r="D59" s="13"/>
      <c r="E59" s="154"/>
      <c r="F59" s="30"/>
      <c r="G59" s="27"/>
      <c r="H59" s="28"/>
      <c r="I59" s="28"/>
      <c r="J59" s="132"/>
      <c r="K59" s="133"/>
      <c r="M59" s="386"/>
    </row>
    <row r="60" spans="1:13" ht="22.5" customHeight="1" x14ac:dyDescent="0.15">
      <c r="A60" s="372"/>
      <c r="B60" s="373"/>
      <c r="C60" s="9"/>
      <c r="D60" s="55"/>
      <c r="E60" s="154"/>
      <c r="F60" s="56"/>
      <c r="G60" s="27"/>
      <c r="H60" s="28"/>
      <c r="I60" s="28"/>
      <c r="J60" s="132"/>
      <c r="K60" s="133"/>
      <c r="M60" s="386"/>
    </row>
    <row r="61" spans="1:13" ht="22.5" customHeight="1" x14ac:dyDescent="0.15">
      <c r="A61" s="372"/>
      <c r="B61" s="373"/>
      <c r="C61" s="9"/>
      <c r="D61" s="13"/>
      <c r="E61" s="154"/>
      <c r="F61" s="31"/>
      <c r="G61" s="27"/>
      <c r="H61" s="28"/>
      <c r="I61" s="28"/>
      <c r="J61" s="132"/>
      <c r="K61" s="133"/>
      <c r="M61" s="386"/>
    </row>
    <row r="62" spans="1:13" ht="22.5" customHeight="1" x14ac:dyDescent="0.15">
      <c r="A62" s="372"/>
      <c r="B62" s="373"/>
      <c r="C62" s="9"/>
      <c r="D62" s="13"/>
      <c r="E62" s="154"/>
      <c r="F62" s="31"/>
      <c r="G62" s="27"/>
      <c r="H62" s="28"/>
      <c r="I62" s="28"/>
      <c r="J62" s="132"/>
      <c r="K62" s="133"/>
      <c r="M62" s="386"/>
    </row>
    <row r="63" spans="1:13" ht="22.5" customHeight="1" x14ac:dyDescent="0.15">
      <c r="A63" s="372"/>
      <c r="B63" s="373"/>
      <c r="C63" s="9"/>
      <c r="D63" s="13"/>
      <c r="E63" s="154"/>
      <c r="F63" s="31"/>
      <c r="G63" s="27"/>
      <c r="H63" s="28"/>
      <c r="I63" s="28"/>
      <c r="J63" s="132"/>
      <c r="K63" s="133"/>
      <c r="M63" s="386"/>
    </row>
    <row r="64" spans="1:13" ht="22.5" customHeight="1" x14ac:dyDescent="0.15">
      <c r="A64" s="372"/>
      <c r="B64" s="373"/>
      <c r="C64" s="9"/>
      <c r="D64" s="13"/>
      <c r="E64" s="154"/>
      <c r="F64" s="31"/>
      <c r="G64" s="27"/>
      <c r="H64" s="33"/>
      <c r="I64" s="33"/>
      <c r="J64" s="140"/>
      <c r="K64" s="133"/>
      <c r="M64" s="386"/>
    </row>
    <row r="65" spans="1:13" ht="22.5" customHeight="1" x14ac:dyDescent="0.15">
      <c r="A65" s="372"/>
      <c r="B65" s="373"/>
      <c r="C65" s="9"/>
      <c r="D65" s="13"/>
      <c r="E65" s="154"/>
      <c r="F65" s="30"/>
      <c r="G65" s="27"/>
      <c r="H65" s="28"/>
      <c r="I65" s="31"/>
      <c r="J65" s="132"/>
      <c r="K65" s="133"/>
      <c r="M65" s="386"/>
    </row>
    <row r="66" spans="1:13" ht="22.5" customHeight="1" x14ac:dyDescent="0.15">
      <c r="A66" s="372"/>
      <c r="B66" s="373"/>
      <c r="C66" s="10"/>
      <c r="D66" s="13"/>
      <c r="E66" s="154"/>
      <c r="F66" s="31"/>
      <c r="G66" s="27"/>
      <c r="H66" s="31"/>
      <c r="I66" s="31"/>
      <c r="J66" s="132"/>
      <c r="K66" s="133"/>
      <c r="M66" s="386"/>
    </row>
    <row r="67" spans="1:13" ht="22.5" customHeight="1" x14ac:dyDescent="0.15">
      <c r="A67" s="372"/>
      <c r="B67" s="373"/>
      <c r="C67" s="9"/>
      <c r="D67" s="13"/>
      <c r="E67" s="154"/>
      <c r="F67" s="26"/>
      <c r="G67" s="27"/>
      <c r="H67" s="28"/>
      <c r="I67" s="28"/>
      <c r="J67" s="132"/>
      <c r="K67" s="136"/>
    </row>
    <row r="68" spans="1:13" ht="22.5" customHeight="1" x14ac:dyDescent="0.15">
      <c r="A68" s="372"/>
      <c r="B68" s="373"/>
      <c r="C68" s="9"/>
      <c r="D68" s="13"/>
      <c r="E68" s="154"/>
      <c r="F68" s="26"/>
      <c r="G68" s="27"/>
      <c r="H68" s="28"/>
      <c r="I68" s="28"/>
      <c r="J68" s="132"/>
      <c r="K68" s="136"/>
    </row>
    <row r="69" spans="1:13" ht="22.5" customHeight="1" x14ac:dyDescent="0.15">
      <c r="A69" s="372"/>
      <c r="B69" s="373"/>
      <c r="C69" s="9"/>
      <c r="D69" s="13"/>
      <c r="E69" s="154"/>
      <c r="F69" s="26"/>
      <c r="G69" s="27"/>
      <c r="H69" s="28"/>
      <c r="I69" s="28"/>
      <c r="J69" s="132"/>
      <c r="K69" s="136"/>
    </row>
    <row r="70" spans="1:13" ht="22.5" customHeight="1" x14ac:dyDescent="0.15">
      <c r="A70" s="372"/>
      <c r="B70" s="373"/>
      <c r="C70" s="9"/>
      <c r="D70" s="13"/>
      <c r="E70" s="154"/>
      <c r="F70" s="26"/>
      <c r="G70" s="27"/>
      <c r="H70" s="28"/>
      <c r="I70" s="28"/>
      <c r="J70" s="132"/>
      <c r="K70" s="136"/>
    </row>
    <row r="71" spans="1:13" ht="22.5" customHeight="1" x14ac:dyDescent="0.15">
      <c r="A71" s="372"/>
      <c r="B71" s="373"/>
      <c r="C71" s="9"/>
      <c r="D71" s="13"/>
      <c r="E71" s="154"/>
      <c r="F71" s="26"/>
      <c r="G71" s="27"/>
      <c r="H71" s="28"/>
      <c r="I71" s="28"/>
      <c r="J71" s="132"/>
      <c r="K71" s="136"/>
    </row>
    <row r="72" spans="1:13" ht="22.5" customHeight="1" x14ac:dyDescent="0.15">
      <c r="A72" s="372"/>
      <c r="B72" s="373"/>
      <c r="C72" s="9"/>
      <c r="D72" s="13"/>
      <c r="E72" s="154"/>
      <c r="F72" s="26"/>
      <c r="G72" s="27"/>
      <c r="H72" s="28"/>
      <c r="I72" s="28"/>
      <c r="J72" s="132"/>
      <c r="K72" s="136"/>
    </row>
    <row r="73" spans="1:13" ht="22.5" customHeight="1" x14ac:dyDescent="0.15">
      <c r="A73" s="372"/>
      <c r="B73" s="373"/>
      <c r="C73" s="9"/>
      <c r="D73" s="13"/>
      <c r="E73" s="154"/>
      <c r="F73" s="26"/>
      <c r="G73" s="27"/>
      <c r="H73" s="28"/>
      <c r="I73" s="28"/>
      <c r="J73" s="132"/>
      <c r="K73" s="136"/>
    </row>
    <row r="74" spans="1:13" ht="22.5" customHeight="1" x14ac:dyDescent="0.15">
      <c r="A74" s="372"/>
      <c r="B74" s="373"/>
      <c r="C74" s="9"/>
      <c r="D74" s="13"/>
      <c r="E74" s="154"/>
      <c r="F74" s="28"/>
      <c r="G74" s="27"/>
      <c r="H74" s="28"/>
      <c r="I74" s="31"/>
      <c r="J74" s="132"/>
      <c r="K74" s="136"/>
    </row>
    <row r="75" spans="1:13" ht="22.5" customHeight="1" x14ac:dyDescent="0.15">
      <c r="A75" s="372"/>
      <c r="B75" s="373"/>
      <c r="C75" s="10"/>
      <c r="D75" s="13"/>
      <c r="E75" s="154"/>
      <c r="F75" s="31"/>
      <c r="G75" s="27"/>
      <c r="H75" s="31"/>
      <c r="I75" s="31"/>
      <c r="J75" s="132"/>
      <c r="K75" s="133"/>
    </row>
    <row r="76" spans="1:13" ht="22.5" customHeight="1" x14ac:dyDescent="0.15">
      <c r="A76" s="372"/>
      <c r="B76" s="373"/>
      <c r="C76" s="9"/>
      <c r="D76" s="13"/>
      <c r="E76" s="154"/>
      <c r="F76" s="26"/>
      <c r="G76" s="27"/>
      <c r="H76" s="28"/>
      <c r="I76" s="31"/>
      <c r="J76" s="132"/>
      <c r="K76" s="133"/>
    </row>
    <row r="77" spans="1:13" ht="22.5" customHeight="1" x14ac:dyDescent="0.15">
      <c r="A77" s="372"/>
      <c r="B77" s="373"/>
      <c r="C77" s="9"/>
      <c r="D77" s="13"/>
      <c r="E77" s="154"/>
      <c r="F77" s="26"/>
      <c r="G77" s="27"/>
      <c r="H77" s="28"/>
      <c r="I77" s="31"/>
      <c r="J77" s="132"/>
      <c r="K77" s="133"/>
    </row>
    <row r="78" spans="1:13" ht="22.5" customHeight="1" x14ac:dyDescent="0.15">
      <c r="A78" s="372"/>
      <c r="B78" s="373"/>
      <c r="C78" s="10"/>
      <c r="D78" s="13"/>
      <c r="E78" s="154"/>
      <c r="F78" s="26"/>
      <c r="G78" s="27"/>
      <c r="H78" s="28"/>
      <c r="I78" s="31"/>
      <c r="J78" s="132"/>
      <c r="K78" s="133"/>
      <c r="M78" s="244">
        <f>SUMIF(E58:E80,"立候補準備",C58:C80)</f>
        <v>0</v>
      </c>
    </row>
    <row r="79" spans="1:13" ht="22.5" customHeight="1" x14ac:dyDescent="0.15">
      <c r="A79" s="372"/>
      <c r="B79" s="373"/>
      <c r="C79" s="10"/>
      <c r="D79" s="13"/>
      <c r="E79" s="154"/>
      <c r="F79" s="31"/>
      <c r="G79" s="27"/>
      <c r="H79" s="28"/>
      <c r="I79" s="31"/>
      <c r="J79" s="132"/>
      <c r="K79" s="133"/>
      <c r="M79" s="244">
        <f>SUMIF(E58:E80,"選 挙 運 動",C58:C80)</f>
        <v>0</v>
      </c>
    </row>
    <row r="80" spans="1:13" ht="22.5" customHeight="1" thickBot="1" x14ac:dyDescent="0.2">
      <c r="A80" s="372"/>
      <c r="B80" s="373"/>
      <c r="C80" s="48"/>
      <c r="D80" s="49"/>
      <c r="E80" s="154"/>
      <c r="F80" s="50"/>
      <c r="G80" s="51"/>
      <c r="H80" s="50"/>
      <c r="I80" s="50"/>
      <c r="J80" s="134"/>
      <c r="K80" s="135"/>
      <c r="M80" s="244">
        <f>SUM(M78:M79)</f>
        <v>0</v>
      </c>
    </row>
    <row r="81" spans="1:13" ht="18.75" customHeight="1" thickTop="1" thickBot="1" x14ac:dyDescent="0.2">
      <c r="A81" s="391" t="s">
        <v>33</v>
      </c>
      <c r="B81" s="392"/>
      <c r="C81" s="103">
        <f>SUM(C58:C80)</f>
        <v>0</v>
      </c>
      <c r="D81" s="104"/>
      <c r="E81" s="105"/>
      <c r="F81" s="106"/>
      <c r="G81" s="107"/>
      <c r="H81" s="106"/>
      <c r="I81" s="106"/>
      <c r="J81" s="137"/>
      <c r="K81" s="213" t="s">
        <v>118</v>
      </c>
      <c r="M81" s="194" t="str">
        <f>IF(M80=C81+C69,"OK","NG")</f>
        <v>OK</v>
      </c>
    </row>
    <row r="82" spans="1:13" ht="18.75" customHeight="1" thickBot="1" x14ac:dyDescent="0.2">
      <c r="A82" s="195" t="s">
        <v>12</v>
      </c>
      <c r="B82" s="3" t="s">
        <v>79</v>
      </c>
      <c r="C82" s="4"/>
      <c r="D82" s="2"/>
      <c r="E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115</v>
      </c>
      <c r="K83" s="381" t="s">
        <v>10</v>
      </c>
      <c r="M83" s="386"/>
    </row>
    <row r="84" spans="1:13" ht="15" customHeight="1" x14ac:dyDescent="0.15">
      <c r="A84" s="377"/>
      <c r="B84" s="378"/>
      <c r="C84" s="378"/>
      <c r="D84" s="378"/>
      <c r="E84" s="378"/>
      <c r="F84" s="394"/>
      <c r="G84" s="218" t="s">
        <v>63</v>
      </c>
      <c r="H84" s="218" t="s">
        <v>1</v>
      </c>
      <c r="I84" s="217" t="s">
        <v>64</v>
      </c>
      <c r="J84" s="396"/>
      <c r="K84" s="382"/>
      <c r="M84" s="386"/>
    </row>
    <row r="85" spans="1:13" ht="22.5" customHeight="1" x14ac:dyDescent="0.15">
      <c r="A85" s="372"/>
      <c r="B85" s="373"/>
      <c r="C85" s="9"/>
      <c r="D85" s="178" t="s">
        <v>16</v>
      </c>
      <c r="E85" s="154"/>
      <c r="F85" s="26"/>
      <c r="G85" s="27"/>
      <c r="H85" s="28"/>
      <c r="I85" s="28"/>
      <c r="J85" s="132"/>
      <c r="K85" s="133"/>
      <c r="M85" s="386"/>
    </row>
    <row r="86" spans="1:13" ht="22.5" customHeight="1" x14ac:dyDescent="0.15">
      <c r="A86" s="372"/>
      <c r="B86" s="373"/>
      <c r="C86" s="9"/>
      <c r="D86" s="13"/>
      <c r="E86" s="154"/>
      <c r="F86" s="30"/>
      <c r="G86" s="27"/>
      <c r="H86" s="28"/>
      <c r="I86" s="28"/>
      <c r="J86" s="132"/>
      <c r="K86" s="133"/>
      <c r="M86" s="386"/>
    </row>
    <row r="87" spans="1:13" ht="22.5" customHeight="1" x14ac:dyDescent="0.15">
      <c r="A87" s="372"/>
      <c r="B87" s="373"/>
      <c r="C87" s="9"/>
      <c r="D87" s="55"/>
      <c r="E87" s="154"/>
      <c r="F87" s="56"/>
      <c r="G87" s="27"/>
      <c r="H87" s="28"/>
      <c r="I87" s="28"/>
      <c r="J87" s="132"/>
      <c r="K87" s="133"/>
      <c r="M87" s="386"/>
    </row>
    <row r="88" spans="1:13" ht="22.5" customHeight="1" x14ac:dyDescent="0.15">
      <c r="A88" s="372"/>
      <c r="B88" s="373"/>
      <c r="C88" s="9"/>
      <c r="D88" s="13"/>
      <c r="E88" s="154"/>
      <c r="F88" s="31"/>
      <c r="G88" s="27"/>
      <c r="H88" s="28"/>
      <c r="I88" s="28"/>
      <c r="J88" s="132"/>
      <c r="K88" s="133"/>
      <c r="M88" s="386"/>
    </row>
    <row r="89" spans="1:13" ht="22.5" customHeight="1" x14ac:dyDescent="0.15">
      <c r="A89" s="372"/>
      <c r="B89" s="373"/>
      <c r="C89" s="9"/>
      <c r="D89" s="13"/>
      <c r="E89" s="154"/>
      <c r="F89" s="31"/>
      <c r="G89" s="27"/>
      <c r="H89" s="28"/>
      <c r="I89" s="28"/>
      <c r="J89" s="132"/>
      <c r="K89" s="133"/>
      <c r="M89" s="386"/>
    </row>
    <row r="90" spans="1:13" ht="22.5" customHeight="1" x14ac:dyDescent="0.15">
      <c r="A90" s="372"/>
      <c r="B90" s="373"/>
      <c r="C90" s="9"/>
      <c r="D90" s="13"/>
      <c r="E90" s="154"/>
      <c r="F90" s="31"/>
      <c r="G90" s="27"/>
      <c r="H90" s="28"/>
      <c r="I90" s="28"/>
      <c r="J90" s="132"/>
      <c r="K90" s="133"/>
      <c r="M90" s="386"/>
    </row>
    <row r="91" spans="1:13" ht="22.5" customHeight="1" x14ac:dyDescent="0.15">
      <c r="A91" s="372"/>
      <c r="B91" s="373"/>
      <c r="C91" s="9"/>
      <c r="D91" s="13"/>
      <c r="E91" s="154"/>
      <c r="F91" s="31"/>
      <c r="G91" s="27"/>
      <c r="H91" s="33"/>
      <c r="I91" s="33"/>
      <c r="J91" s="140"/>
      <c r="K91" s="133"/>
      <c r="M91" s="386"/>
    </row>
    <row r="92" spans="1:13" ht="22.5" customHeight="1" x14ac:dyDescent="0.15">
      <c r="A92" s="372"/>
      <c r="B92" s="373"/>
      <c r="C92" s="9"/>
      <c r="D92" s="13"/>
      <c r="E92" s="154"/>
      <c r="F92" s="30"/>
      <c r="G92" s="27"/>
      <c r="H92" s="28"/>
      <c r="I92" s="31"/>
      <c r="J92" s="132"/>
      <c r="K92" s="133"/>
      <c r="M92" s="386"/>
    </row>
    <row r="93" spans="1:13" ht="22.5" customHeight="1" x14ac:dyDescent="0.15">
      <c r="A93" s="372"/>
      <c r="B93" s="373"/>
      <c r="C93" s="10"/>
      <c r="D93" s="13"/>
      <c r="E93" s="154"/>
      <c r="F93" s="31"/>
      <c r="G93" s="27"/>
      <c r="H93" s="31"/>
      <c r="I93" s="31"/>
      <c r="J93" s="132"/>
      <c r="K93" s="133"/>
      <c r="M93" s="386"/>
    </row>
    <row r="94" spans="1:13" ht="22.5" customHeight="1" x14ac:dyDescent="0.15">
      <c r="A94" s="372"/>
      <c r="B94" s="373"/>
      <c r="C94" s="9"/>
      <c r="D94" s="13"/>
      <c r="E94" s="154"/>
      <c r="F94" s="26"/>
      <c r="G94" s="27"/>
      <c r="H94" s="28"/>
      <c r="I94" s="28"/>
      <c r="J94" s="132"/>
      <c r="K94" s="136"/>
    </row>
    <row r="95" spans="1:13" ht="22.5" customHeight="1" x14ac:dyDescent="0.15">
      <c r="A95" s="372"/>
      <c r="B95" s="373"/>
      <c r="C95" s="9"/>
      <c r="D95" s="13"/>
      <c r="E95" s="154"/>
      <c r="F95" s="26"/>
      <c r="G95" s="27"/>
      <c r="H95" s="28"/>
      <c r="I95" s="28"/>
      <c r="J95" s="132"/>
      <c r="K95" s="136"/>
    </row>
    <row r="96" spans="1:13" ht="22.5" customHeight="1" x14ac:dyDescent="0.15">
      <c r="A96" s="372"/>
      <c r="B96" s="373"/>
      <c r="C96" s="9"/>
      <c r="D96" s="13"/>
      <c r="E96" s="154"/>
      <c r="F96" s="26"/>
      <c r="G96" s="27"/>
      <c r="H96" s="28"/>
      <c r="I96" s="28"/>
      <c r="J96" s="132"/>
      <c r="K96" s="136"/>
    </row>
    <row r="97" spans="1:13" ht="22.5" customHeight="1" x14ac:dyDescent="0.15">
      <c r="A97" s="372"/>
      <c r="B97" s="373"/>
      <c r="C97" s="9"/>
      <c r="D97" s="13"/>
      <c r="E97" s="154"/>
      <c r="F97" s="26"/>
      <c r="G97" s="27"/>
      <c r="H97" s="28"/>
      <c r="I97" s="28"/>
      <c r="J97" s="132"/>
      <c r="K97" s="136"/>
    </row>
    <row r="98" spans="1:13" ht="22.5" customHeight="1" x14ac:dyDescent="0.15">
      <c r="A98" s="372"/>
      <c r="B98" s="373"/>
      <c r="C98" s="9"/>
      <c r="D98" s="13"/>
      <c r="E98" s="154"/>
      <c r="F98" s="26"/>
      <c r="G98" s="27"/>
      <c r="H98" s="28"/>
      <c r="I98" s="28"/>
      <c r="J98" s="132"/>
      <c r="K98" s="136"/>
    </row>
    <row r="99" spans="1:13" ht="22.5" customHeight="1" x14ac:dyDescent="0.15">
      <c r="A99" s="372"/>
      <c r="B99" s="373"/>
      <c r="C99" s="9"/>
      <c r="D99" s="13"/>
      <c r="E99" s="154"/>
      <c r="F99" s="26"/>
      <c r="G99" s="27"/>
      <c r="H99" s="28"/>
      <c r="I99" s="28"/>
      <c r="J99" s="132"/>
      <c r="K99" s="136"/>
    </row>
    <row r="100" spans="1:13" ht="22.5" customHeight="1" x14ac:dyDescent="0.15">
      <c r="A100" s="372"/>
      <c r="B100" s="373"/>
      <c r="C100" s="9"/>
      <c r="D100" s="13"/>
      <c r="E100" s="154"/>
      <c r="F100" s="26"/>
      <c r="G100" s="27"/>
      <c r="H100" s="28"/>
      <c r="I100" s="28"/>
      <c r="J100" s="132"/>
      <c r="K100" s="136"/>
    </row>
    <row r="101" spans="1:13" ht="22.5" customHeight="1" x14ac:dyDescent="0.15">
      <c r="A101" s="372"/>
      <c r="B101" s="373"/>
      <c r="C101" s="9"/>
      <c r="D101" s="13"/>
      <c r="E101" s="154"/>
      <c r="F101" s="28"/>
      <c r="G101" s="27"/>
      <c r="H101" s="28"/>
      <c r="I101" s="31"/>
      <c r="J101" s="132"/>
      <c r="K101" s="136"/>
    </row>
    <row r="102" spans="1:13" ht="22.5" customHeight="1" x14ac:dyDescent="0.15">
      <c r="A102" s="372"/>
      <c r="B102" s="373"/>
      <c r="C102" s="10"/>
      <c r="D102" s="13"/>
      <c r="E102" s="154"/>
      <c r="F102" s="31"/>
      <c r="G102" s="27"/>
      <c r="H102" s="31"/>
      <c r="I102" s="31"/>
      <c r="J102" s="132"/>
      <c r="K102" s="133"/>
    </row>
    <row r="103" spans="1:13" ht="22.5" customHeight="1" x14ac:dyDescent="0.15">
      <c r="A103" s="372"/>
      <c r="B103" s="373"/>
      <c r="C103" s="9"/>
      <c r="D103" s="13"/>
      <c r="E103" s="154"/>
      <c r="F103" s="26"/>
      <c r="G103" s="27"/>
      <c r="H103" s="28"/>
      <c r="I103" s="31"/>
      <c r="J103" s="132"/>
      <c r="K103" s="133"/>
    </row>
    <row r="104" spans="1:13" ht="22.5" customHeight="1" x14ac:dyDescent="0.15">
      <c r="A104" s="372"/>
      <c r="B104" s="373"/>
      <c r="C104" s="9"/>
      <c r="D104" s="13"/>
      <c r="E104" s="154"/>
      <c r="F104" s="26"/>
      <c r="G104" s="27"/>
      <c r="H104" s="28"/>
      <c r="I104" s="31"/>
      <c r="J104" s="132"/>
      <c r="K104" s="133"/>
    </row>
    <row r="105" spans="1:13" ht="22.5" customHeight="1" x14ac:dyDescent="0.15">
      <c r="A105" s="372"/>
      <c r="B105" s="373"/>
      <c r="C105" s="10"/>
      <c r="D105" s="13"/>
      <c r="E105" s="154"/>
      <c r="F105" s="26"/>
      <c r="G105" s="27"/>
      <c r="H105" s="28"/>
      <c r="I105" s="31"/>
      <c r="J105" s="132"/>
      <c r="K105" s="133"/>
      <c r="M105" s="244">
        <f>SUMIF(E85:E107,"立候補準備",C85:C107)</f>
        <v>0</v>
      </c>
    </row>
    <row r="106" spans="1:13" ht="22.5" customHeight="1" x14ac:dyDescent="0.15">
      <c r="A106" s="372"/>
      <c r="B106" s="373"/>
      <c r="C106" s="10"/>
      <c r="D106" s="13"/>
      <c r="E106" s="154"/>
      <c r="F106" s="31"/>
      <c r="G106" s="27"/>
      <c r="H106" s="28"/>
      <c r="I106" s="31"/>
      <c r="J106" s="132"/>
      <c r="K106" s="133"/>
      <c r="M106" s="244">
        <f>SUMIF(E85:E107,"選 挙 運 動",C85:C107)</f>
        <v>0</v>
      </c>
    </row>
    <row r="107" spans="1:13" ht="22.5" customHeight="1" thickBot="1" x14ac:dyDescent="0.2">
      <c r="A107" s="372"/>
      <c r="B107" s="373"/>
      <c r="C107" s="48"/>
      <c r="D107" s="49"/>
      <c r="E107" s="154"/>
      <c r="F107" s="50"/>
      <c r="G107" s="51"/>
      <c r="H107" s="50"/>
      <c r="I107" s="50"/>
      <c r="J107" s="134"/>
      <c r="K107" s="135"/>
      <c r="M107" s="244">
        <f>SUM(M105:M106)</f>
        <v>0</v>
      </c>
    </row>
    <row r="108" spans="1:13" ht="18.75" customHeight="1" thickTop="1" thickBot="1" x14ac:dyDescent="0.2">
      <c r="A108" s="391" t="s">
        <v>33</v>
      </c>
      <c r="B108" s="392"/>
      <c r="C108" s="103">
        <f>SUM(C85:C107)</f>
        <v>0</v>
      </c>
      <c r="D108" s="104"/>
      <c r="E108" s="105"/>
      <c r="F108" s="106"/>
      <c r="G108" s="107"/>
      <c r="H108" s="106"/>
      <c r="I108" s="106"/>
      <c r="J108" s="137"/>
      <c r="K108" s="213" t="s">
        <v>118</v>
      </c>
      <c r="M108" s="194" t="str">
        <f>IF(M107=C108+C96,"OK","NG")</f>
        <v>OK</v>
      </c>
    </row>
  </sheetData>
  <mergeCells count="128">
    <mergeCell ref="A81:B81"/>
    <mergeCell ref="A76:B76"/>
    <mergeCell ref="A77:B77"/>
    <mergeCell ref="A78:B78"/>
    <mergeCell ref="A79:B79"/>
    <mergeCell ref="A80:B80"/>
    <mergeCell ref="A67:B67"/>
    <mergeCell ref="A68:B68"/>
    <mergeCell ref="A69:B69"/>
    <mergeCell ref="A70:B70"/>
    <mergeCell ref="A71:B71"/>
    <mergeCell ref="A72:B72"/>
    <mergeCell ref="A73:B73"/>
    <mergeCell ref="A74:B74"/>
    <mergeCell ref="A75:B75"/>
    <mergeCell ref="A23:B23"/>
    <mergeCell ref="A24:B24"/>
    <mergeCell ref="A25:B25"/>
    <mergeCell ref="A26:B26"/>
    <mergeCell ref="A27:B27"/>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66:B66"/>
    <mergeCell ref="A39:B39"/>
    <mergeCell ref="A40:B40"/>
    <mergeCell ref="A22:B22"/>
    <mergeCell ref="A11:B11"/>
    <mergeCell ref="A14:B14"/>
    <mergeCell ref="A15:B15"/>
    <mergeCell ref="A12:B12"/>
    <mergeCell ref="A13:B13"/>
    <mergeCell ref="A20:B20"/>
    <mergeCell ref="A21:B21"/>
    <mergeCell ref="A16:B16"/>
    <mergeCell ref="A17:B17"/>
    <mergeCell ref="A18:B18"/>
    <mergeCell ref="A19:B19"/>
    <mergeCell ref="M1:M12"/>
    <mergeCell ref="A6:B6"/>
    <mergeCell ref="A7:B7"/>
    <mergeCell ref="A5:B5"/>
    <mergeCell ref="A2:B3"/>
    <mergeCell ref="A4:B4"/>
    <mergeCell ref="C2:D3"/>
    <mergeCell ref="E2:E3"/>
    <mergeCell ref="F2:F3"/>
    <mergeCell ref="K2:K3"/>
    <mergeCell ref="G2:I2"/>
    <mergeCell ref="J2:J3"/>
    <mergeCell ref="A8:B8"/>
    <mergeCell ref="A9:B9"/>
    <mergeCell ref="A10:B10"/>
    <mergeCell ref="A41:B41"/>
    <mergeCell ref="A42:B42"/>
    <mergeCell ref="A43:B43"/>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38:B38"/>
    <mergeCell ref="A54:B54"/>
    <mergeCell ref="A49:B49"/>
    <mergeCell ref="A50:B50"/>
    <mergeCell ref="A51:B51"/>
    <mergeCell ref="A52:B52"/>
    <mergeCell ref="A53:B53"/>
    <mergeCell ref="A44:B44"/>
    <mergeCell ref="A45:B45"/>
    <mergeCell ref="A46:B46"/>
    <mergeCell ref="A47:B47"/>
    <mergeCell ref="A48:B48"/>
    <mergeCell ref="A93:B93"/>
    <mergeCell ref="A94:B94"/>
    <mergeCell ref="A95:B95"/>
    <mergeCell ref="A96:B96"/>
    <mergeCell ref="A97:B97"/>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A108:B108"/>
    <mergeCell ref="A103:B103"/>
    <mergeCell ref="A104:B104"/>
    <mergeCell ref="A105:B105"/>
    <mergeCell ref="A106:B106"/>
    <mergeCell ref="A107:B107"/>
    <mergeCell ref="A98:B98"/>
    <mergeCell ref="A99:B99"/>
    <mergeCell ref="A100:B100"/>
    <mergeCell ref="A101:B101"/>
    <mergeCell ref="A102:B102"/>
  </mergeCells>
  <phoneticPr fontId="2"/>
  <dataValidations count="1">
    <dataValidation type="list" allowBlank="1" showInputMessage="1" showErrorMessage="1" sqref="E4:E26 E31:E53 E58:E80 E85:E107">
      <formula1>$N$25:$N$26</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6383" man="1"/>
    <brk id="54" max="10" man="1"/>
    <brk id="81" max="10" man="1"/>
  </rowBreaks>
  <ignoredErrors>
    <ignoredError sqref="A28 A1"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47" t="s">
        <v>12</v>
      </c>
      <c r="B1" s="3" t="s">
        <v>81</v>
      </c>
      <c r="C1" s="4"/>
      <c r="D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66</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99"/>
      <c r="B4" s="400"/>
      <c r="C4" s="120"/>
      <c r="D4" s="162" t="s">
        <v>16</v>
      </c>
      <c r="E4" s="233"/>
      <c r="F4" s="115"/>
      <c r="G4" s="125"/>
      <c r="H4" s="126"/>
      <c r="I4" s="126"/>
      <c r="J4" s="138"/>
      <c r="K4" s="139"/>
      <c r="M4" s="386"/>
    </row>
    <row r="5" spans="1:13" ht="22.5" customHeight="1" x14ac:dyDescent="0.15">
      <c r="A5" s="372"/>
      <c r="B5" s="373"/>
      <c r="C5" s="10"/>
      <c r="D5" s="13"/>
      <c r="E5" s="154"/>
      <c r="F5" s="30"/>
      <c r="G5" s="149"/>
      <c r="H5" s="90"/>
      <c r="I5" s="90"/>
      <c r="J5" s="132"/>
      <c r="K5" s="133"/>
      <c r="M5" s="386"/>
    </row>
    <row r="6" spans="1:13" ht="22.5" customHeight="1" x14ac:dyDescent="0.15">
      <c r="A6" s="372"/>
      <c r="B6" s="373"/>
      <c r="C6" s="9"/>
      <c r="D6" s="13"/>
      <c r="E6" s="154"/>
      <c r="F6" s="26"/>
      <c r="G6" s="149"/>
      <c r="H6" s="90"/>
      <c r="I6" s="90"/>
      <c r="J6" s="132"/>
      <c r="K6" s="133"/>
      <c r="M6" s="386"/>
    </row>
    <row r="7" spans="1:13" ht="22.5" customHeight="1" x14ac:dyDescent="0.15">
      <c r="A7" s="372"/>
      <c r="B7" s="373"/>
      <c r="C7" s="9"/>
      <c r="D7" s="13"/>
      <c r="E7" s="154"/>
      <c r="F7" s="30"/>
      <c r="G7" s="149"/>
      <c r="H7" s="90"/>
      <c r="I7" s="90"/>
      <c r="J7" s="132"/>
      <c r="K7" s="133"/>
      <c r="M7" s="386"/>
    </row>
    <row r="8" spans="1:13" ht="22.5" customHeight="1" x14ac:dyDescent="0.15">
      <c r="A8" s="372"/>
      <c r="B8" s="373"/>
      <c r="C8" s="9"/>
      <c r="D8" s="55"/>
      <c r="E8" s="154"/>
      <c r="F8" s="56"/>
      <c r="G8" s="149"/>
      <c r="H8" s="90"/>
      <c r="I8" s="90"/>
      <c r="J8" s="132"/>
      <c r="K8" s="133"/>
      <c r="M8" s="386"/>
    </row>
    <row r="9" spans="1:13" ht="22.5" customHeight="1" x14ac:dyDescent="0.15">
      <c r="A9" s="372"/>
      <c r="B9" s="373"/>
      <c r="C9" s="9"/>
      <c r="D9" s="13"/>
      <c r="E9" s="154"/>
      <c r="F9" s="31"/>
      <c r="G9" s="149"/>
      <c r="H9" s="90"/>
      <c r="I9" s="90"/>
      <c r="J9" s="132"/>
      <c r="K9" s="133"/>
      <c r="M9" s="386"/>
    </row>
    <row r="10" spans="1:13" ht="22.5" customHeight="1" x14ac:dyDescent="0.15">
      <c r="A10" s="372"/>
      <c r="B10" s="373"/>
      <c r="C10" s="9"/>
      <c r="D10" s="13"/>
      <c r="E10" s="154"/>
      <c r="F10" s="28"/>
      <c r="G10" s="149"/>
      <c r="H10" s="90"/>
      <c r="I10" s="90"/>
      <c r="J10" s="132"/>
      <c r="K10" s="133"/>
      <c r="M10" s="386"/>
    </row>
    <row r="11" spans="1:13" ht="22.5" customHeight="1" x14ac:dyDescent="0.15">
      <c r="A11" s="372"/>
      <c r="B11" s="373"/>
      <c r="C11" s="9"/>
      <c r="D11" s="13"/>
      <c r="E11" s="154"/>
      <c r="F11" s="28"/>
      <c r="G11" s="149"/>
      <c r="H11" s="90"/>
      <c r="I11" s="90"/>
      <c r="J11" s="132"/>
      <c r="K11" s="133"/>
      <c r="M11" s="386"/>
    </row>
    <row r="12" spans="1:13" ht="22.5" customHeight="1" x14ac:dyDescent="0.15">
      <c r="A12" s="372"/>
      <c r="B12" s="373"/>
      <c r="C12" s="9"/>
      <c r="D12" s="13"/>
      <c r="E12" s="154"/>
      <c r="F12" s="30"/>
      <c r="G12" s="149"/>
      <c r="H12" s="90"/>
      <c r="I12" s="90"/>
      <c r="J12" s="140"/>
      <c r="K12" s="133"/>
      <c r="M12" s="386"/>
    </row>
    <row r="13" spans="1:13" ht="22.5" customHeight="1" x14ac:dyDescent="0.15">
      <c r="A13" s="372"/>
      <c r="B13" s="373"/>
      <c r="C13" s="9"/>
      <c r="D13" s="13"/>
      <c r="E13" s="154"/>
      <c r="F13" s="30"/>
      <c r="G13" s="149"/>
      <c r="H13" s="90"/>
      <c r="I13" s="149"/>
      <c r="J13" s="132"/>
      <c r="K13" s="133"/>
    </row>
    <row r="14" spans="1:13" ht="22.5" customHeight="1" x14ac:dyDescent="0.15">
      <c r="A14" s="399"/>
      <c r="B14" s="400"/>
      <c r="C14" s="9"/>
      <c r="D14" s="13"/>
      <c r="E14" s="233"/>
      <c r="F14" s="115"/>
      <c r="G14" s="125"/>
      <c r="H14" s="126"/>
      <c r="I14" s="125"/>
      <c r="J14" s="207"/>
      <c r="K14" s="208"/>
    </row>
    <row r="15" spans="1:13" ht="22.5" customHeight="1" x14ac:dyDescent="0.15">
      <c r="A15" s="399"/>
      <c r="B15" s="400"/>
      <c r="C15" s="9"/>
      <c r="D15" s="13"/>
      <c r="E15" s="233"/>
      <c r="F15" s="115"/>
      <c r="G15" s="125"/>
      <c r="H15" s="126"/>
      <c r="I15" s="125"/>
      <c r="J15" s="207"/>
      <c r="K15" s="208"/>
    </row>
    <row r="16" spans="1:13" ht="22.5" customHeight="1" x14ac:dyDescent="0.15">
      <c r="A16" s="399"/>
      <c r="B16" s="400"/>
      <c r="C16" s="9"/>
      <c r="D16" s="13"/>
      <c r="E16" s="233"/>
      <c r="F16" s="115"/>
      <c r="G16" s="125"/>
      <c r="H16" s="126"/>
      <c r="I16" s="125"/>
      <c r="J16" s="207"/>
      <c r="K16" s="208"/>
    </row>
    <row r="17" spans="1:14" ht="22.5" customHeight="1" x14ac:dyDescent="0.15">
      <c r="A17" s="399"/>
      <c r="B17" s="400"/>
      <c r="C17" s="9"/>
      <c r="D17" s="13"/>
      <c r="E17" s="233"/>
      <c r="F17" s="115"/>
      <c r="G17" s="125"/>
      <c r="H17" s="126"/>
      <c r="I17" s="125"/>
      <c r="J17" s="207"/>
      <c r="K17" s="208"/>
    </row>
    <row r="18" spans="1:14" ht="22.5" customHeight="1" x14ac:dyDescent="0.15">
      <c r="A18" s="372"/>
      <c r="B18" s="373"/>
      <c r="C18" s="10"/>
      <c r="D18" s="13"/>
      <c r="E18" s="154"/>
      <c r="F18" s="31"/>
      <c r="G18" s="149"/>
      <c r="H18" s="149"/>
      <c r="I18" s="149"/>
      <c r="J18" s="132"/>
      <c r="K18" s="133"/>
    </row>
    <row r="19" spans="1:14" ht="22.5" customHeight="1" x14ac:dyDescent="0.15">
      <c r="A19" s="372"/>
      <c r="B19" s="373"/>
      <c r="C19" s="9"/>
      <c r="D19" s="13"/>
      <c r="E19" s="154"/>
      <c r="F19" s="26"/>
      <c r="G19" s="149"/>
      <c r="H19" s="90"/>
      <c r="I19" s="90"/>
      <c r="J19" s="132"/>
      <c r="K19" s="136"/>
    </row>
    <row r="20" spans="1:14" ht="22.5" customHeight="1" x14ac:dyDescent="0.15">
      <c r="A20" s="372"/>
      <c r="B20" s="373"/>
      <c r="C20" s="10"/>
      <c r="D20" s="13"/>
      <c r="E20" s="154"/>
      <c r="F20" s="26"/>
      <c r="G20" s="149"/>
      <c r="H20" s="90"/>
      <c r="I20" s="90"/>
      <c r="J20" s="132"/>
      <c r="K20" s="136"/>
    </row>
    <row r="21" spans="1:14" ht="22.5" customHeight="1" x14ac:dyDescent="0.15">
      <c r="A21" s="372"/>
      <c r="B21" s="373"/>
      <c r="C21" s="9"/>
      <c r="D21" s="13"/>
      <c r="E21" s="154"/>
      <c r="F21" s="28"/>
      <c r="G21" s="149"/>
      <c r="H21" s="90"/>
      <c r="I21" s="149"/>
      <c r="J21" s="132"/>
      <c r="K21" s="136"/>
    </row>
    <row r="22" spans="1:14" ht="22.5" customHeight="1" x14ac:dyDescent="0.15">
      <c r="A22" s="372"/>
      <c r="B22" s="373"/>
      <c r="C22" s="10"/>
      <c r="D22" s="13"/>
      <c r="E22" s="154"/>
      <c r="F22" s="31"/>
      <c r="G22" s="149"/>
      <c r="H22" s="149"/>
      <c r="I22" s="149"/>
      <c r="J22" s="132"/>
      <c r="K22" s="133"/>
    </row>
    <row r="23" spans="1:14" ht="22.5" customHeight="1" x14ac:dyDescent="0.15">
      <c r="A23" s="372"/>
      <c r="B23" s="373"/>
      <c r="C23" s="9"/>
      <c r="D23" s="13"/>
      <c r="E23" s="154"/>
      <c r="F23" s="26"/>
      <c r="G23" s="90"/>
      <c r="H23" s="90"/>
      <c r="I23" s="149"/>
      <c r="J23" s="132"/>
      <c r="K23" s="133"/>
    </row>
    <row r="24" spans="1:14" ht="22.5" customHeight="1" x14ac:dyDescent="0.15">
      <c r="A24" s="372"/>
      <c r="B24" s="373"/>
      <c r="C24" s="9"/>
      <c r="D24" s="13"/>
      <c r="E24" s="154"/>
      <c r="F24" s="26"/>
      <c r="G24" s="149"/>
      <c r="H24" s="90"/>
      <c r="I24" s="149"/>
      <c r="J24" s="132"/>
      <c r="K24" s="133"/>
      <c r="M24" s="244">
        <f>SUMIF(E4:E26,"立候補準備",C4:C26)</f>
        <v>0</v>
      </c>
    </row>
    <row r="25" spans="1:14" ht="22.5" customHeight="1" x14ac:dyDescent="0.15">
      <c r="A25" s="372"/>
      <c r="B25" s="373"/>
      <c r="C25" s="10"/>
      <c r="D25" s="13"/>
      <c r="E25" s="154"/>
      <c r="F25" s="26"/>
      <c r="G25" s="149"/>
      <c r="H25" s="90"/>
      <c r="I25" s="149"/>
      <c r="J25" s="132"/>
      <c r="K25" s="133"/>
      <c r="M25" s="244">
        <f>SUMIF(E4:E26,"選 挙 運 動",C4:C26)</f>
        <v>0</v>
      </c>
      <c r="N25" s="206" t="s">
        <v>32</v>
      </c>
    </row>
    <row r="26" spans="1:14" ht="22.5" customHeight="1" thickBot="1" x14ac:dyDescent="0.2">
      <c r="A26" s="372"/>
      <c r="B26" s="373"/>
      <c r="C26" s="48"/>
      <c r="D26" s="49"/>
      <c r="E26" s="154"/>
      <c r="F26" s="50"/>
      <c r="G26" s="127"/>
      <c r="H26" s="127"/>
      <c r="I26" s="127"/>
      <c r="J26" s="134"/>
      <c r="K26" s="135"/>
      <c r="M26" s="244">
        <f>SUM(M24:M25)</f>
        <v>0</v>
      </c>
      <c r="N26" s="206" t="s">
        <v>127</v>
      </c>
    </row>
    <row r="27" spans="1:14" ht="18.75" customHeight="1" thickTop="1" thickBot="1" x14ac:dyDescent="0.2">
      <c r="A27" s="391" t="s">
        <v>33</v>
      </c>
      <c r="B27" s="392"/>
      <c r="C27" s="103">
        <f>SUM(C4:C26)</f>
        <v>0</v>
      </c>
      <c r="D27" s="104"/>
      <c r="E27" s="105"/>
      <c r="F27" s="106"/>
      <c r="G27" s="107"/>
      <c r="H27" s="106"/>
      <c r="I27" s="106"/>
      <c r="J27" s="106"/>
      <c r="K27" s="281" t="s">
        <v>121</v>
      </c>
      <c r="M27" s="194" t="str">
        <f>IF(M26=C27,"OK","NG")</f>
        <v>OK</v>
      </c>
    </row>
    <row r="28" spans="1:14" ht="18.75" customHeight="1" thickBot="1" x14ac:dyDescent="0.2">
      <c r="A28" s="47" t="s">
        <v>12</v>
      </c>
      <c r="B28" s="3" t="s">
        <v>81</v>
      </c>
      <c r="C28" s="4"/>
      <c r="D28" s="2"/>
      <c r="F28" s="2"/>
      <c r="G28" s="2"/>
      <c r="K28" s="185" t="s">
        <v>93</v>
      </c>
      <c r="M28" s="386" t="s">
        <v>87</v>
      </c>
    </row>
    <row r="29" spans="1:14" ht="15" customHeight="1" x14ac:dyDescent="0.15">
      <c r="A29" s="375" t="s">
        <v>0</v>
      </c>
      <c r="B29" s="376"/>
      <c r="C29" s="379" t="s">
        <v>31</v>
      </c>
      <c r="D29" s="376"/>
      <c r="E29" s="376" t="s">
        <v>13</v>
      </c>
      <c r="F29" s="393" t="s">
        <v>4</v>
      </c>
      <c r="G29" s="376" t="s">
        <v>14</v>
      </c>
      <c r="H29" s="376"/>
      <c r="I29" s="376"/>
      <c r="J29" s="395" t="s">
        <v>66</v>
      </c>
      <c r="K29" s="381" t="s">
        <v>10</v>
      </c>
      <c r="M29" s="386"/>
    </row>
    <row r="30" spans="1:14" ht="15" customHeight="1" x14ac:dyDescent="0.15">
      <c r="A30" s="377"/>
      <c r="B30" s="378"/>
      <c r="C30" s="378"/>
      <c r="D30" s="378"/>
      <c r="E30" s="378"/>
      <c r="F30" s="394"/>
      <c r="G30" s="193" t="s">
        <v>63</v>
      </c>
      <c r="H30" s="193" t="s">
        <v>1</v>
      </c>
      <c r="I30" s="191" t="s">
        <v>64</v>
      </c>
      <c r="J30" s="396"/>
      <c r="K30" s="382"/>
      <c r="M30" s="386"/>
    </row>
    <row r="31" spans="1:14" ht="22.5" customHeight="1" x14ac:dyDescent="0.15">
      <c r="A31" s="399"/>
      <c r="B31" s="400"/>
      <c r="C31" s="120"/>
      <c r="D31" s="162" t="s">
        <v>16</v>
      </c>
      <c r="E31" s="233"/>
      <c r="F31" s="115"/>
      <c r="G31" s="125"/>
      <c r="H31" s="126"/>
      <c r="I31" s="126"/>
      <c r="J31" s="138"/>
      <c r="K31" s="139"/>
      <c r="M31" s="386"/>
    </row>
    <row r="32" spans="1:14" ht="22.5" customHeight="1" x14ac:dyDescent="0.15">
      <c r="A32" s="372"/>
      <c r="B32" s="373"/>
      <c r="C32" s="10"/>
      <c r="D32" s="13"/>
      <c r="E32" s="154"/>
      <c r="F32" s="30"/>
      <c r="G32" s="192"/>
      <c r="H32" s="90"/>
      <c r="I32" s="90"/>
      <c r="J32" s="132"/>
      <c r="K32" s="133"/>
      <c r="M32" s="386"/>
    </row>
    <row r="33" spans="1:13" ht="22.5" customHeight="1" x14ac:dyDescent="0.15">
      <c r="A33" s="372"/>
      <c r="B33" s="373"/>
      <c r="C33" s="9"/>
      <c r="D33" s="13"/>
      <c r="E33" s="154"/>
      <c r="F33" s="26"/>
      <c r="G33" s="192"/>
      <c r="H33" s="90"/>
      <c r="I33" s="90"/>
      <c r="J33" s="132"/>
      <c r="K33" s="133"/>
      <c r="M33" s="386"/>
    </row>
    <row r="34" spans="1:13" ht="22.5" customHeight="1" x14ac:dyDescent="0.15">
      <c r="A34" s="372"/>
      <c r="B34" s="373"/>
      <c r="C34" s="9"/>
      <c r="D34" s="13"/>
      <c r="E34" s="154"/>
      <c r="F34" s="30"/>
      <c r="G34" s="192"/>
      <c r="H34" s="90"/>
      <c r="I34" s="90"/>
      <c r="J34" s="132"/>
      <c r="K34" s="133"/>
      <c r="M34" s="386"/>
    </row>
    <row r="35" spans="1:13" ht="22.5" customHeight="1" x14ac:dyDescent="0.15">
      <c r="A35" s="372"/>
      <c r="B35" s="373"/>
      <c r="C35" s="9"/>
      <c r="D35" s="55"/>
      <c r="E35" s="154"/>
      <c r="F35" s="56"/>
      <c r="G35" s="192"/>
      <c r="H35" s="90"/>
      <c r="I35" s="90"/>
      <c r="J35" s="132"/>
      <c r="K35" s="133"/>
      <c r="M35" s="386"/>
    </row>
    <row r="36" spans="1:13" ht="22.5" customHeight="1" x14ac:dyDescent="0.15">
      <c r="A36" s="372"/>
      <c r="B36" s="373"/>
      <c r="C36" s="9"/>
      <c r="D36" s="13"/>
      <c r="E36" s="154"/>
      <c r="F36" s="31"/>
      <c r="G36" s="192"/>
      <c r="H36" s="90"/>
      <c r="I36" s="90"/>
      <c r="J36" s="132"/>
      <c r="K36" s="133"/>
      <c r="M36" s="386"/>
    </row>
    <row r="37" spans="1:13" ht="22.5" customHeight="1" x14ac:dyDescent="0.15">
      <c r="A37" s="372"/>
      <c r="B37" s="373"/>
      <c r="C37" s="9"/>
      <c r="D37" s="13"/>
      <c r="E37" s="154"/>
      <c r="F37" s="28"/>
      <c r="G37" s="192"/>
      <c r="H37" s="90"/>
      <c r="I37" s="90"/>
      <c r="J37" s="132"/>
      <c r="K37" s="133"/>
      <c r="M37" s="386"/>
    </row>
    <row r="38" spans="1:13" ht="22.5" customHeight="1" x14ac:dyDescent="0.15">
      <c r="A38" s="372"/>
      <c r="B38" s="373"/>
      <c r="C38" s="9"/>
      <c r="D38" s="13"/>
      <c r="E38" s="154"/>
      <c r="F38" s="28"/>
      <c r="G38" s="192"/>
      <c r="H38" s="90"/>
      <c r="I38" s="90"/>
      <c r="J38" s="132"/>
      <c r="K38" s="133"/>
      <c r="M38" s="386"/>
    </row>
    <row r="39" spans="1:13" ht="22.5" customHeight="1" x14ac:dyDescent="0.15">
      <c r="A39" s="372"/>
      <c r="B39" s="373"/>
      <c r="C39" s="9"/>
      <c r="D39" s="13"/>
      <c r="E39" s="154"/>
      <c r="F39" s="30"/>
      <c r="G39" s="192"/>
      <c r="H39" s="90"/>
      <c r="I39" s="90"/>
      <c r="J39" s="140"/>
      <c r="K39" s="133"/>
      <c r="M39" s="386"/>
    </row>
    <row r="40" spans="1:13" ht="22.5" customHeight="1" x14ac:dyDescent="0.15">
      <c r="A40" s="372"/>
      <c r="B40" s="373"/>
      <c r="C40" s="9"/>
      <c r="D40" s="13"/>
      <c r="E40" s="154"/>
      <c r="F40" s="30"/>
      <c r="G40" s="192"/>
      <c r="H40" s="90"/>
      <c r="I40" s="192"/>
      <c r="J40" s="132"/>
      <c r="K40" s="133"/>
    </row>
    <row r="41" spans="1:13" ht="22.5" customHeight="1" x14ac:dyDescent="0.15">
      <c r="A41" s="399"/>
      <c r="B41" s="400"/>
      <c r="C41" s="9"/>
      <c r="D41" s="13"/>
      <c r="E41" s="233"/>
      <c r="F41" s="115"/>
      <c r="G41" s="125"/>
      <c r="H41" s="126"/>
      <c r="I41" s="125"/>
      <c r="J41" s="207"/>
      <c r="K41" s="208"/>
    </row>
    <row r="42" spans="1:13" ht="22.5" customHeight="1" x14ac:dyDescent="0.15">
      <c r="A42" s="399"/>
      <c r="B42" s="400"/>
      <c r="C42" s="9"/>
      <c r="D42" s="13"/>
      <c r="E42" s="233"/>
      <c r="F42" s="115"/>
      <c r="G42" s="125"/>
      <c r="H42" s="126"/>
      <c r="I42" s="125"/>
      <c r="J42" s="207"/>
      <c r="K42" s="208"/>
    </row>
    <row r="43" spans="1:13" ht="22.5" customHeight="1" x14ac:dyDescent="0.15">
      <c r="A43" s="399"/>
      <c r="B43" s="400"/>
      <c r="C43" s="9"/>
      <c r="D43" s="13"/>
      <c r="E43" s="233"/>
      <c r="F43" s="115"/>
      <c r="G43" s="125"/>
      <c r="H43" s="126"/>
      <c r="I43" s="125"/>
      <c r="J43" s="207"/>
      <c r="K43" s="208"/>
    </row>
    <row r="44" spans="1:13" ht="22.5" customHeight="1" x14ac:dyDescent="0.15">
      <c r="A44" s="399"/>
      <c r="B44" s="400"/>
      <c r="C44" s="9"/>
      <c r="D44" s="13"/>
      <c r="E44" s="233"/>
      <c r="F44" s="115"/>
      <c r="G44" s="125"/>
      <c r="H44" s="126"/>
      <c r="I44" s="125"/>
      <c r="J44" s="207"/>
      <c r="K44" s="208"/>
    </row>
    <row r="45" spans="1:13" ht="22.5" customHeight="1" x14ac:dyDescent="0.15">
      <c r="A45" s="372"/>
      <c r="B45" s="373"/>
      <c r="C45" s="10"/>
      <c r="D45" s="13"/>
      <c r="E45" s="154"/>
      <c r="F45" s="31"/>
      <c r="G45" s="192"/>
      <c r="H45" s="192"/>
      <c r="I45" s="192"/>
      <c r="J45" s="132"/>
      <c r="K45" s="133"/>
    </row>
    <row r="46" spans="1:13" ht="22.5" customHeight="1" x14ac:dyDescent="0.15">
      <c r="A46" s="372"/>
      <c r="B46" s="373"/>
      <c r="C46" s="9"/>
      <c r="D46" s="13"/>
      <c r="E46" s="154"/>
      <c r="F46" s="26"/>
      <c r="G46" s="192"/>
      <c r="H46" s="90"/>
      <c r="I46" s="90"/>
      <c r="J46" s="132"/>
      <c r="K46" s="136"/>
    </row>
    <row r="47" spans="1:13" ht="22.5" customHeight="1" x14ac:dyDescent="0.15">
      <c r="A47" s="372"/>
      <c r="B47" s="373"/>
      <c r="C47" s="10"/>
      <c r="D47" s="13"/>
      <c r="E47" s="154"/>
      <c r="F47" s="26"/>
      <c r="G47" s="192"/>
      <c r="H47" s="90"/>
      <c r="I47" s="90"/>
      <c r="J47" s="132"/>
      <c r="K47" s="136"/>
    </row>
    <row r="48" spans="1:13" ht="22.5" customHeight="1" x14ac:dyDescent="0.15">
      <c r="A48" s="372"/>
      <c r="B48" s="373"/>
      <c r="C48" s="9"/>
      <c r="D48" s="13"/>
      <c r="E48" s="154"/>
      <c r="F48" s="28"/>
      <c r="G48" s="192"/>
      <c r="H48" s="90"/>
      <c r="I48" s="192"/>
      <c r="J48" s="132"/>
      <c r="K48" s="136"/>
    </row>
    <row r="49" spans="1:13" ht="22.5" customHeight="1" x14ac:dyDescent="0.15">
      <c r="A49" s="372"/>
      <c r="B49" s="373"/>
      <c r="C49" s="10"/>
      <c r="D49" s="13"/>
      <c r="E49" s="154"/>
      <c r="F49" s="31"/>
      <c r="G49" s="192"/>
      <c r="H49" s="192"/>
      <c r="I49" s="192"/>
      <c r="J49" s="132"/>
      <c r="K49" s="133"/>
    </row>
    <row r="50" spans="1:13" ht="22.5" customHeight="1" x14ac:dyDescent="0.15">
      <c r="A50" s="372"/>
      <c r="B50" s="373"/>
      <c r="C50" s="9"/>
      <c r="D50" s="13"/>
      <c r="E50" s="154"/>
      <c r="F50" s="26"/>
      <c r="G50" s="90"/>
      <c r="H50" s="90"/>
      <c r="I50" s="192"/>
      <c r="J50" s="132"/>
      <c r="K50" s="133"/>
    </row>
    <row r="51" spans="1:13" ht="22.5" customHeight="1" x14ac:dyDescent="0.15">
      <c r="A51" s="372"/>
      <c r="B51" s="373"/>
      <c r="C51" s="9"/>
      <c r="D51" s="13"/>
      <c r="E51" s="154"/>
      <c r="F51" s="26"/>
      <c r="G51" s="192"/>
      <c r="H51" s="90"/>
      <c r="I51" s="192"/>
      <c r="J51" s="132"/>
      <c r="K51" s="133"/>
      <c r="M51" s="244">
        <f>SUMIF(E31:E53,"立候補準備",C31:C53)</f>
        <v>0</v>
      </c>
    </row>
    <row r="52" spans="1:13" ht="22.5" customHeight="1" x14ac:dyDescent="0.15">
      <c r="A52" s="372"/>
      <c r="B52" s="373"/>
      <c r="C52" s="10"/>
      <c r="D52" s="13"/>
      <c r="E52" s="154"/>
      <c r="F52" s="26"/>
      <c r="G52" s="192"/>
      <c r="H52" s="90"/>
      <c r="I52" s="192"/>
      <c r="J52" s="132"/>
      <c r="K52" s="133"/>
      <c r="M52" s="244">
        <f>SUMIF(E31:E53,"選 挙 運 動",C31:C53)</f>
        <v>0</v>
      </c>
    </row>
    <row r="53" spans="1:13" ht="22.5" customHeight="1" thickBot="1" x14ac:dyDescent="0.2">
      <c r="A53" s="372"/>
      <c r="B53" s="373"/>
      <c r="C53" s="48"/>
      <c r="D53" s="49"/>
      <c r="E53" s="154"/>
      <c r="F53" s="50"/>
      <c r="G53" s="127"/>
      <c r="H53" s="127"/>
      <c r="I53" s="127"/>
      <c r="J53" s="134"/>
      <c r="K53" s="135"/>
      <c r="M53" s="244">
        <f>SUM(M51:M52)</f>
        <v>0</v>
      </c>
    </row>
    <row r="54" spans="1:13" ht="18.75" customHeight="1" thickTop="1" thickBot="1" x14ac:dyDescent="0.2">
      <c r="A54" s="391" t="s">
        <v>33</v>
      </c>
      <c r="B54" s="392"/>
      <c r="C54" s="103">
        <f>SUM(C31:C53)</f>
        <v>0</v>
      </c>
      <c r="D54" s="104"/>
      <c r="E54" s="105"/>
      <c r="F54" s="106"/>
      <c r="G54" s="107"/>
      <c r="H54" s="106"/>
      <c r="I54" s="106"/>
      <c r="J54" s="106"/>
      <c r="K54" s="281" t="s">
        <v>122</v>
      </c>
      <c r="M54" s="194" t="str">
        <f>IF(M53=C54,"OK","NG")</f>
        <v>OK</v>
      </c>
    </row>
    <row r="55" spans="1:13" ht="18.75" customHeight="1" thickBot="1" x14ac:dyDescent="0.2">
      <c r="A55" s="47" t="s">
        <v>12</v>
      </c>
      <c r="B55" s="3" t="s">
        <v>81</v>
      </c>
      <c r="C55" s="4"/>
      <c r="D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66</v>
      </c>
      <c r="K56" s="381" t="s">
        <v>10</v>
      </c>
      <c r="M56" s="386"/>
    </row>
    <row r="57" spans="1:13" ht="15" customHeight="1" x14ac:dyDescent="0.15">
      <c r="A57" s="377"/>
      <c r="B57" s="378"/>
      <c r="C57" s="378"/>
      <c r="D57" s="378"/>
      <c r="E57" s="378"/>
      <c r="F57" s="394"/>
      <c r="G57" s="216" t="s">
        <v>63</v>
      </c>
      <c r="H57" s="216" t="s">
        <v>1</v>
      </c>
      <c r="I57" s="214" t="s">
        <v>64</v>
      </c>
      <c r="J57" s="396"/>
      <c r="K57" s="382"/>
      <c r="M57" s="386"/>
    </row>
    <row r="58" spans="1:13" ht="22.5" customHeight="1" x14ac:dyDescent="0.15">
      <c r="A58" s="399"/>
      <c r="B58" s="400"/>
      <c r="C58" s="120"/>
      <c r="D58" s="162" t="s">
        <v>16</v>
      </c>
      <c r="E58" s="233"/>
      <c r="F58" s="115"/>
      <c r="G58" s="125"/>
      <c r="H58" s="126"/>
      <c r="I58" s="126"/>
      <c r="J58" s="138"/>
      <c r="K58" s="139"/>
      <c r="M58" s="386"/>
    </row>
    <row r="59" spans="1:13" ht="22.5" customHeight="1" x14ac:dyDescent="0.15">
      <c r="A59" s="372"/>
      <c r="B59" s="373"/>
      <c r="C59" s="10"/>
      <c r="D59" s="13"/>
      <c r="E59" s="154"/>
      <c r="F59" s="30"/>
      <c r="G59" s="215"/>
      <c r="H59" s="90"/>
      <c r="I59" s="90"/>
      <c r="J59" s="132"/>
      <c r="K59" s="133"/>
      <c r="M59" s="386"/>
    </row>
    <row r="60" spans="1:13" ht="22.5" customHeight="1" x14ac:dyDescent="0.15">
      <c r="A60" s="372"/>
      <c r="B60" s="373"/>
      <c r="C60" s="9"/>
      <c r="D60" s="13"/>
      <c r="E60" s="154"/>
      <c r="F60" s="26"/>
      <c r="G60" s="215"/>
      <c r="H60" s="90"/>
      <c r="I60" s="90"/>
      <c r="J60" s="132"/>
      <c r="K60" s="133"/>
      <c r="M60" s="386"/>
    </row>
    <row r="61" spans="1:13" ht="22.5" customHeight="1" x14ac:dyDescent="0.15">
      <c r="A61" s="372"/>
      <c r="B61" s="373"/>
      <c r="C61" s="9"/>
      <c r="D61" s="13"/>
      <c r="E61" s="154"/>
      <c r="F61" s="30"/>
      <c r="G61" s="215"/>
      <c r="H61" s="90"/>
      <c r="I61" s="90"/>
      <c r="J61" s="132"/>
      <c r="K61" s="133"/>
      <c r="M61" s="386"/>
    </row>
    <row r="62" spans="1:13" ht="22.5" customHeight="1" x14ac:dyDescent="0.15">
      <c r="A62" s="372"/>
      <c r="B62" s="373"/>
      <c r="C62" s="9"/>
      <c r="D62" s="55"/>
      <c r="E62" s="154"/>
      <c r="F62" s="56"/>
      <c r="G62" s="215"/>
      <c r="H62" s="90"/>
      <c r="I62" s="90"/>
      <c r="J62" s="132"/>
      <c r="K62" s="133"/>
      <c r="M62" s="386"/>
    </row>
    <row r="63" spans="1:13" ht="22.5" customHeight="1" x14ac:dyDescent="0.15">
      <c r="A63" s="372"/>
      <c r="B63" s="373"/>
      <c r="C63" s="9"/>
      <c r="D63" s="13"/>
      <c r="E63" s="154"/>
      <c r="F63" s="31"/>
      <c r="G63" s="215"/>
      <c r="H63" s="90"/>
      <c r="I63" s="90"/>
      <c r="J63" s="132"/>
      <c r="K63" s="133"/>
      <c r="M63" s="386"/>
    </row>
    <row r="64" spans="1:13" ht="22.5" customHeight="1" x14ac:dyDescent="0.15">
      <c r="A64" s="372"/>
      <c r="B64" s="373"/>
      <c r="C64" s="9"/>
      <c r="D64" s="13"/>
      <c r="E64" s="154"/>
      <c r="F64" s="28"/>
      <c r="G64" s="215"/>
      <c r="H64" s="90"/>
      <c r="I64" s="90"/>
      <c r="J64" s="132"/>
      <c r="K64" s="133"/>
      <c r="M64" s="386"/>
    </row>
    <row r="65" spans="1:13" ht="22.5" customHeight="1" x14ac:dyDescent="0.15">
      <c r="A65" s="372"/>
      <c r="B65" s="373"/>
      <c r="C65" s="9"/>
      <c r="D65" s="13"/>
      <c r="E65" s="154"/>
      <c r="F65" s="28"/>
      <c r="G65" s="215"/>
      <c r="H65" s="90"/>
      <c r="I65" s="90"/>
      <c r="J65" s="132"/>
      <c r="K65" s="133"/>
      <c r="M65" s="386"/>
    </row>
    <row r="66" spans="1:13" ht="22.5" customHeight="1" x14ac:dyDescent="0.15">
      <c r="A66" s="372"/>
      <c r="B66" s="373"/>
      <c r="C66" s="9"/>
      <c r="D66" s="13"/>
      <c r="E66" s="154"/>
      <c r="F66" s="30"/>
      <c r="G66" s="215"/>
      <c r="H66" s="90"/>
      <c r="I66" s="90"/>
      <c r="J66" s="140"/>
      <c r="K66" s="133"/>
      <c r="M66" s="386"/>
    </row>
    <row r="67" spans="1:13" ht="22.5" customHeight="1" x14ac:dyDescent="0.15">
      <c r="A67" s="372"/>
      <c r="B67" s="373"/>
      <c r="C67" s="9"/>
      <c r="D67" s="13"/>
      <c r="E67" s="154"/>
      <c r="F67" s="30"/>
      <c r="G67" s="215"/>
      <c r="H67" s="90"/>
      <c r="I67" s="215"/>
      <c r="J67" s="132"/>
      <c r="K67" s="133"/>
    </row>
    <row r="68" spans="1:13" ht="22.5" customHeight="1" x14ac:dyDescent="0.15">
      <c r="A68" s="399"/>
      <c r="B68" s="400"/>
      <c r="C68" s="9"/>
      <c r="D68" s="13"/>
      <c r="E68" s="233"/>
      <c r="F68" s="115"/>
      <c r="G68" s="125"/>
      <c r="H68" s="126"/>
      <c r="I68" s="125"/>
      <c r="J68" s="207"/>
      <c r="K68" s="208"/>
    </row>
    <row r="69" spans="1:13" ht="22.5" customHeight="1" x14ac:dyDescent="0.15">
      <c r="A69" s="399"/>
      <c r="B69" s="400"/>
      <c r="C69" s="9"/>
      <c r="D69" s="13"/>
      <c r="E69" s="233"/>
      <c r="F69" s="115"/>
      <c r="G69" s="125"/>
      <c r="H69" s="126"/>
      <c r="I69" s="125"/>
      <c r="J69" s="207"/>
      <c r="K69" s="208"/>
    </row>
    <row r="70" spans="1:13" ht="22.5" customHeight="1" x14ac:dyDescent="0.15">
      <c r="A70" s="399"/>
      <c r="B70" s="400"/>
      <c r="C70" s="9"/>
      <c r="D70" s="13"/>
      <c r="E70" s="233"/>
      <c r="F70" s="115"/>
      <c r="G70" s="125"/>
      <c r="H70" s="126"/>
      <c r="I70" s="125"/>
      <c r="J70" s="207"/>
      <c r="K70" s="208"/>
    </row>
    <row r="71" spans="1:13" ht="22.5" customHeight="1" x14ac:dyDescent="0.15">
      <c r="A71" s="399"/>
      <c r="B71" s="400"/>
      <c r="C71" s="9"/>
      <c r="D71" s="13"/>
      <c r="E71" s="233"/>
      <c r="F71" s="115"/>
      <c r="G71" s="125"/>
      <c r="H71" s="126"/>
      <c r="I71" s="125"/>
      <c r="J71" s="207"/>
      <c r="K71" s="208"/>
    </row>
    <row r="72" spans="1:13" ht="22.5" customHeight="1" x14ac:dyDescent="0.15">
      <c r="A72" s="372"/>
      <c r="B72" s="373"/>
      <c r="C72" s="10"/>
      <c r="D72" s="13"/>
      <c r="E72" s="154"/>
      <c r="F72" s="31"/>
      <c r="G72" s="215"/>
      <c r="H72" s="215"/>
      <c r="I72" s="215"/>
      <c r="J72" s="132"/>
      <c r="K72" s="133"/>
    </row>
    <row r="73" spans="1:13" ht="22.5" customHeight="1" x14ac:dyDescent="0.15">
      <c r="A73" s="372"/>
      <c r="B73" s="373"/>
      <c r="C73" s="9"/>
      <c r="D73" s="13"/>
      <c r="E73" s="154"/>
      <c r="F73" s="26"/>
      <c r="G73" s="215"/>
      <c r="H73" s="90"/>
      <c r="I73" s="90"/>
      <c r="J73" s="132"/>
      <c r="K73" s="136"/>
    </row>
    <row r="74" spans="1:13" ht="22.5" customHeight="1" x14ac:dyDescent="0.15">
      <c r="A74" s="372"/>
      <c r="B74" s="373"/>
      <c r="C74" s="10"/>
      <c r="D74" s="13"/>
      <c r="E74" s="154"/>
      <c r="F74" s="26"/>
      <c r="G74" s="215"/>
      <c r="H74" s="90"/>
      <c r="I74" s="90"/>
      <c r="J74" s="132"/>
      <c r="K74" s="136"/>
    </row>
    <row r="75" spans="1:13" ht="22.5" customHeight="1" x14ac:dyDescent="0.15">
      <c r="A75" s="372"/>
      <c r="B75" s="373"/>
      <c r="C75" s="9"/>
      <c r="D75" s="13"/>
      <c r="E75" s="154"/>
      <c r="F75" s="28"/>
      <c r="G75" s="215"/>
      <c r="H75" s="90"/>
      <c r="I75" s="215"/>
      <c r="J75" s="132"/>
      <c r="K75" s="136"/>
    </row>
    <row r="76" spans="1:13" ht="22.5" customHeight="1" x14ac:dyDescent="0.15">
      <c r="A76" s="372"/>
      <c r="B76" s="373"/>
      <c r="C76" s="10"/>
      <c r="D76" s="13"/>
      <c r="E76" s="154"/>
      <c r="F76" s="31"/>
      <c r="G76" s="215"/>
      <c r="H76" s="215"/>
      <c r="I76" s="215"/>
      <c r="J76" s="132"/>
      <c r="K76" s="133"/>
    </row>
    <row r="77" spans="1:13" ht="22.5" customHeight="1" x14ac:dyDescent="0.15">
      <c r="A77" s="372"/>
      <c r="B77" s="373"/>
      <c r="C77" s="9"/>
      <c r="D77" s="13"/>
      <c r="E77" s="154"/>
      <c r="F77" s="26"/>
      <c r="G77" s="90"/>
      <c r="H77" s="90"/>
      <c r="I77" s="215"/>
      <c r="J77" s="132"/>
      <c r="K77" s="133"/>
    </row>
    <row r="78" spans="1:13" ht="22.5" customHeight="1" x14ac:dyDescent="0.15">
      <c r="A78" s="372"/>
      <c r="B78" s="373"/>
      <c r="C78" s="9"/>
      <c r="D78" s="13"/>
      <c r="E78" s="154"/>
      <c r="F78" s="26"/>
      <c r="G78" s="215"/>
      <c r="H78" s="90"/>
      <c r="I78" s="215"/>
      <c r="J78" s="132"/>
      <c r="K78" s="133"/>
      <c r="M78" s="244">
        <f>SUMIF(E58:E80,"立候補準備",C58:C80)</f>
        <v>0</v>
      </c>
    </row>
    <row r="79" spans="1:13" ht="22.5" customHeight="1" x14ac:dyDescent="0.15">
      <c r="A79" s="372"/>
      <c r="B79" s="373"/>
      <c r="C79" s="10"/>
      <c r="D79" s="13"/>
      <c r="E79" s="154"/>
      <c r="F79" s="26"/>
      <c r="G79" s="215"/>
      <c r="H79" s="90"/>
      <c r="I79" s="215"/>
      <c r="J79" s="132"/>
      <c r="K79" s="133"/>
      <c r="M79" s="244">
        <f>SUMIF(E58:E80,"選 挙 運 動",C58:C80)</f>
        <v>0</v>
      </c>
    </row>
    <row r="80" spans="1:13" ht="22.5" customHeight="1" thickBot="1" x14ac:dyDescent="0.2">
      <c r="A80" s="372"/>
      <c r="B80" s="373"/>
      <c r="C80" s="48"/>
      <c r="D80" s="49"/>
      <c r="E80" s="154"/>
      <c r="F80" s="50"/>
      <c r="G80" s="127"/>
      <c r="H80" s="127"/>
      <c r="I80" s="127"/>
      <c r="J80" s="134"/>
      <c r="K80" s="135"/>
      <c r="M80" s="244">
        <f>SUM(M78:M79)</f>
        <v>0</v>
      </c>
    </row>
    <row r="81" spans="1:13" ht="18.75" customHeight="1" thickTop="1" thickBot="1" x14ac:dyDescent="0.2">
      <c r="A81" s="391" t="s">
        <v>33</v>
      </c>
      <c r="B81" s="392"/>
      <c r="C81" s="103">
        <f>SUM(C58:C80)</f>
        <v>0</v>
      </c>
      <c r="D81" s="104"/>
      <c r="E81" s="105"/>
      <c r="F81" s="106"/>
      <c r="G81" s="107"/>
      <c r="H81" s="106"/>
      <c r="I81" s="106"/>
      <c r="J81" s="106"/>
      <c r="K81" s="281" t="s">
        <v>122</v>
      </c>
      <c r="M81" s="194" t="str">
        <f>IF(M80=C81,"OK","NG")</f>
        <v>OK</v>
      </c>
    </row>
    <row r="82" spans="1:13" ht="18.75" customHeight="1" thickBot="1" x14ac:dyDescent="0.2">
      <c r="A82" s="47" t="s">
        <v>12</v>
      </c>
      <c r="B82" s="3" t="s">
        <v>81</v>
      </c>
      <c r="C82" s="4"/>
      <c r="D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66</v>
      </c>
      <c r="K83" s="381" t="s">
        <v>10</v>
      </c>
      <c r="M83" s="386"/>
    </row>
    <row r="84" spans="1:13" ht="15" customHeight="1" x14ac:dyDescent="0.15">
      <c r="A84" s="377"/>
      <c r="B84" s="378"/>
      <c r="C84" s="378"/>
      <c r="D84" s="378"/>
      <c r="E84" s="378"/>
      <c r="F84" s="394"/>
      <c r="G84" s="221" t="s">
        <v>63</v>
      </c>
      <c r="H84" s="221" t="s">
        <v>1</v>
      </c>
      <c r="I84" s="219" t="s">
        <v>64</v>
      </c>
      <c r="J84" s="396"/>
      <c r="K84" s="382"/>
      <c r="M84" s="386"/>
    </row>
    <row r="85" spans="1:13" ht="22.5" customHeight="1" x14ac:dyDescent="0.15">
      <c r="A85" s="399"/>
      <c r="B85" s="400"/>
      <c r="C85" s="120"/>
      <c r="D85" s="162" t="s">
        <v>16</v>
      </c>
      <c r="E85" s="233"/>
      <c r="F85" s="115"/>
      <c r="G85" s="125"/>
      <c r="H85" s="126"/>
      <c r="I85" s="126"/>
      <c r="J85" s="138"/>
      <c r="K85" s="139"/>
      <c r="M85" s="386"/>
    </row>
    <row r="86" spans="1:13" ht="22.5" customHeight="1" x14ac:dyDescent="0.15">
      <c r="A86" s="372"/>
      <c r="B86" s="373"/>
      <c r="C86" s="10"/>
      <c r="D86" s="13"/>
      <c r="E86" s="154"/>
      <c r="F86" s="30"/>
      <c r="G86" s="220"/>
      <c r="H86" s="90"/>
      <c r="I86" s="90"/>
      <c r="J86" s="132"/>
      <c r="K86" s="133"/>
      <c r="M86" s="386"/>
    </row>
    <row r="87" spans="1:13" ht="22.5" customHeight="1" x14ac:dyDescent="0.15">
      <c r="A87" s="372"/>
      <c r="B87" s="373"/>
      <c r="C87" s="9"/>
      <c r="D87" s="13"/>
      <c r="E87" s="154"/>
      <c r="F87" s="26"/>
      <c r="G87" s="220"/>
      <c r="H87" s="90"/>
      <c r="I87" s="90"/>
      <c r="J87" s="132"/>
      <c r="K87" s="133"/>
      <c r="M87" s="386"/>
    </row>
    <row r="88" spans="1:13" ht="22.5" customHeight="1" x14ac:dyDescent="0.15">
      <c r="A88" s="372"/>
      <c r="B88" s="373"/>
      <c r="C88" s="9"/>
      <c r="D88" s="13"/>
      <c r="E88" s="154"/>
      <c r="F88" s="30"/>
      <c r="G88" s="220"/>
      <c r="H88" s="90"/>
      <c r="I88" s="90"/>
      <c r="J88" s="132"/>
      <c r="K88" s="133"/>
      <c r="M88" s="386"/>
    </row>
    <row r="89" spans="1:13" ht="22.5" customHeight="1" x14ac:dyDescent="0.15">
      <c r="A89" s="372"/>
      <c r="B89" s="373"/>
      <c r="C89" s="9"/>
      <c r="D89" s="55"/>
      <c r="E89" s="154"/>
      <c r="F89" s="56"/>
      <c r="G89" s="220"/>
      <c r="H89" s="90"/>
      <c r="I89" s="90"/>
      <c r="J89" s="132"/>
      <c r="K89" s="133"/>
      <c r="M89" s="386"/>
    </row>
    <row r="90" spans="1:13" ht="22.5" customHeight="1" x14ac:dyDescent="0.15">
      <c r="A90" s="372"/>
      <c r="B90" s="373"/>
      <c r="C90" s="9"/>
      <c r="D90" s="13"/>
      <c r="E90" s="154"/>
      <c r="F90" s="31"/>
      <c r="G90" s="220"/>
      <c r="H90" s="90"/>
      <c r="I90" s="90"/>
      <c r="J90" s="132"/>
      <c r="K90" s="133"/>
      <c r="M90" s="386"/>
    </row>
    <row r="91" spans="1:13" ht="22.5" customHeight="1" x14ac:dyDescent="0.15">
      <c r="A91" s="372"/>
      <c r="B91" s="373"/>
      <c r="C91" s="9"/>
      <c r="D91" s="13"/>
      <c r="E91" s="154"/>
      <c r="F91" s="28"/>
      <c r="G91" s="220"/>
      <c r="H91" s="90"/>
      <c r="I91" s="90"/>
      <c r="J91" s="132"/>
      <c r="K91" s="133"/>
      <c r="M91" s="386"/>
    </row>
    <row r="92" spans="1:13" ht="22.5" customHeight="1" x14ac:dyDescent="0.15">
      <c r="A92" s="372"/>
      <c r="B92" s="373"/>
      <c r="C92" s="9"/>
      <c r="D92" s="13"/>
      <c r="E92" s="154"/>
      <c r="F92" s="28"/>
      <c r="G92" s="220"/>
      <c r="H92" s="90"/>
      <c r="I92" s="90"/>
      <c r="J92" s="132"/>
      <c r="K92" s="133"/>
      <c r="M92" s="386"/>
    </row>
    <row r="93" spans="1:13" ht="22.5" customHeight="1" x14ac:dyDescent="0.15">
      <c r="A93" s="372"/>
      <c r="B93" s="373"/>
      <c r="C93" s="9"/>
      <c r="D93" s="13"/>
      <c r="E93" s="154"/>
      <c r="F93" s="30"/>
      <c r="G93" s="220"/>
      <c r="H93" s="90"/>
      <c r="I93" s="90"/>
      <c r="J93" s="140"/>
      <c r="K93" s="133"/>
      <c r="M93" s="386"/>
    </row>
    <row r="94" spans="1:13" ht="22.5" customHeight="1" x14ac:dyDescent="0.15">
      <c r="A94" s="372"/>
      <c r="B94" s="373"/>
      <c r="C94" s="9"/>
      <c r="D94" s="13"/>
      <c r="E94" s="154"/>
      <c r="F94" s="30"/>
      <c r="G94" s="220"/>
      <c r="H94" s="90"/>
      <c r="I94" s="220"/>
      <c r="J94" s="132"/>
      <c r="K94" s="133"/>
    </row>
    <row r="95" spans="1:13" ht="22.5" customHeight="1" x14ac:dyDescent="0.15">
      <c r="A95" s="399"/>
      <c r="B95" s="400"/>
      <c r="C95" s="9"/>
      <c r="D95" s="13"/>
      <c r="E95" s="233"/>
      <c r="F95" s="115"/>
      <c r="G95" s="125"/>
      <c r="H95" s="126"/>
      <c r="I95" s="125"/>
      <c r="J95" s="207"/>
      <c r="K95" s="208"/>
    </row>
    <row r="96" spans="1:13" ht="22.5" customHeight="1" x14ac:dyDescent="0.15">
      <c r="A96" s="399"/>
      <c r="B96" s="400"/>
      <c r="C96" s="9"/>
      <c r="D96" s="13"/>
      <c r="E96" s="233"/>
      <c r="F96" s="115"/>
      <c r="G96" s="125"/>
      <c r="H96" s="126"/>
      <c r="I96" s="125"/>
      <c r="J96" s="207"/>
      <c r="K96" s="208"/>
    </row>
    <row r="97" spans="1:13" ht="22.5" customHeight="1" x14ac:dyDescent="0.15">
      <c r="A97" s="399"/>
      <c r="B97" s="400"/>
      <c r="C97" s="9"/>
      <c r="D97" s="13"/>
      <c r="E97" s="233"/>
      <c r="F97" s="115"/>
      <c r="G97" s="125"/>
      <c r="H97" s="126"/>
      <c r="I97" s="125"/>
      <c r="J97" s="207"/>
      <c r="K97" s="208"/>
    </row>
    <row r="98" spans="1:13" ht="22.5" customHeight="1" x14ac:dyDescent="0.15">
      <c r="A98" s="399"/>
      <c r="B98" s="400"/>
      <c r="C98" s="9"/>
      <c r="D98" s="13"/>
      <c r="E98" s="233"/>
      <c r="F98" s="115"/>
      <c r="G98" s="125"/>
      <c r="H98" s="126"/>
      <c r="I98" s="125"/>
      <c r="J98" s="207"/>
      <c r="K98" s="208"/>
    </row>
    <row r="99" spans="1:13" ht="22.5" customHeight="1" x14ac:dyDescent="0.15">
      <c r="A99" s="372"/>
      <c r="B99" s="373"/>
      <c r="C99" s="10"/>
      <c r="D99" s="13"/>
      <c r="E99" s="154"/>
      <c r="F99" s="31"/>
      <c r="G99" s="220"/>
      <c r="H99" s="220"/>
      <c r="I99" s="220"/>
      <c r="J99" s="132"/>
      <c r="K99" s="133"/>
    </row>
    <row r="100" spans="1:13" ht="22.5" customHeight="1" x14ac:dyDescent="0.15">
      <c r="A100" s="372"/>
      <c r="B100" s="373"/>
      <c r="C100" s="9"/>
      <c r="D100" s="13"/>
      <c r="E100" s="154"/>
      <c r="F100" s="26"/>
      <c r="G100" s="220"/>
      <c r="H100" s="90"/>
      <c r="I100" s="90"/>
      <c r="J100" s="132"/>
      <c r="K100" s="136"/>
    </row>
    <row r="101" spans="1:13" ht="22.5" customHeight="1" x14ac:dyDescent="0.15">
      <c r="A101" s="372"/>
      <c r="B101" s="373"/>
      <c r="C101" s="10"/>
      <c r="D101" s="13"/>
      <c r="E101" s="154"/>
      <c r="F101" s="26"/>
      <c r="G101" s="220"/>
      <c r="H101" s="90"/>
      <c r="I101" s="90"/>
      <c r="J101" s="132"/>
      <c r="K101" s="136"/>
    </row>
    <row r="102" spans="1:13" ht="22.5" customHeight="1" x14ac:dyDescent="0.15">
      <c r="A102" s="372"/>
      <c r="B102" s="373"/>
      <c r="C102" s="9"/>
      <c r="D102" s="13"/>
      <c r="E102" s="154"/>
      <c r="F102" s="28"/>
      <c r="G102" s="220"/>
      <c r="H102" s="90"/>
      <c r="I102" s="220"/>
      <c r="J102" s="132"/>
      <c r="K102" s="136"/>
    </row>
    <row r="103" spans="1:13" ht="22.5" customHeight="1" x14ac:dyDescent="0.15">
      <c r="A103" s="372"/>
      <c r="B103" s="373"/>
      <c r="C103" s="10"/>
      <c r="D103" s="13"/>
      <c r="E103" s="154"/>
      <c r="F103" s="31"/>
      <c r="G103" s="220"/>
      <c r="H103" s="220"/>
      <c r="I103" s="220"/>
      <c r="J103" s="132"/>
      <c r="K103" s="133"/>
    </row>
    <row r="104" spans="1:13" ht="22.5" customHeight="1" x14ac:dyDescent="0.15">
      <c r="A104" s="372"/>
      <c r="B104" s="373"/>
      <c r="C104" s="9"/>
      <c r="D104" s="13"/>
      <c r="E104" s="154"/>
      <c r="F104" s="26"/>
      <c r="G104" s="90"/>
      <c r="H104" s="90"/>
      <c r="I104" s="220"/>
      <c r="J104" s="132"/>
      <c r="K104" s="133"/>
    </row>
    <row r="105" spans="1:13" ht="22.5" customHeight="1" x14ac:dyDescent="0.15">
      <c r="A105" s="372"/>
      <c r="B105" s="373"/>
      <c r="C105" s="9"/>
      <c r="D105" s="13"/>
      <c r="E105" s="154"/>
      <c r="F105" s="26"/>
      <c r="G105" s="220"/>
      <c r="H105" s="90"/>
      <c r="I105" s="220"/>
      <c r="J105" s="132"/>
      <c r="K105" s="133"/>
      <c r="M105" s="244">
        <f>SUMIF(E85:E107,"立候補準備",C85:C107)</f>
        <v>0</v>
      </c>
    </row>
    <row r="106" spans="1:13" ht="22.5" customHeight="1" x14ac:dyDescent="0.15">
      <c r="A106" s="372"/>
      <c r="B106" s="373"/>
      <c r="C106" s="10"/>
      <c r="D106" s="13"/>
      <c r="E106" s="154"/>
      <c r="F106" s="26"/>
      <c r="G106" s="220"/>
      <c r="H106" s="90"/>
      <c r="I106" s="220"/>
      <c r="J106" s="132"/>
      <c r="K106" s="133"/>
      <c r="M106" s="244">
        <f>SUMIF(E85:E107,"選 挙 運 動",C85:C107)</f>
        <v>0</v>
      </c>
    </row>
    <row r="107" spans="1:13" ht="22.5" customHeight="1" thickBot="1" x14ac:dyDescent="0.2">
      <c r="A107" s="372"/>
      <c r="B107" s="373"/>
      <c r="C107" s="48"/>
      <c r="D107" s="49"/>
      <c r="E107" s="154"/>
      <c r="F107" s="50"/>
      <c r="G107" s="127"/>
      <c r="H107" s="127"/>
      <c r="I107" s="127"/>
      <c r="J107" s="134"/>
      <c r="K107" s="135"/>
      <c r="M107" s="244">
        <f>SUM(M105:M106)</f>
        <v>0</v>
      </c>
    </row>
    <row r="108" spans="1:13" ht="18.75" customHeight="1" thickTop="1" thickBot="1" x14ac:dyDescent="0.2">
      <c r="A108" s="391" t="s">
        <v>33</v>
      </c>
      <c r="B108" s="392"/>
      <c r="C108" s="103">
        <f>SUM(C85:C107)</f>
        <v>0</v>
      </c>
      <c r="D108" s="104"/>
      <c r="E108" s="105"/>
      <c r="F108" s="106"/>
      <c r="G108" s="107"/>
      <c r="H108" s="106"/>
      <c r="I108" s="106"/>
      <c r="J108" s="106"/>
      <c r="K108" s="281" t="s">
        <v>122</v>
      </c>
      <c r="M108" s="194" t="str">
        <f>IF(M107=C108,"OK","NG")</f>
        <v>OK</v>
      </c>
    </row>
  </sheetData>
  <mergeCells count="128">
    <mergeCell ref="A108:B108"/>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A81:B81"/>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54:B54"/>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38:B38"/>
    <mergeCell ref="A19:B19"/>
    <mergeCell ref="A26:B26"/>
    <mergeCell ref="A27:B27"/>
    <mergeCell ref="A17:B17"/>
    <mergeCell ref="A20:B20"/>
    <mergeCell ref="A21:B21"/>
    <mergeCell ref="A22:B22"/>
    <mergeCell ref="A23:B23"/>
    <mergeCell ref="A24:B24"/>
    <mergeCell ref="A25:B25"/>
    <mergeCell ref="A12:B12"/>
    <mergeCell ref="A15:B15"/>
    <mergeCell ref="A16:B16"/>
    <mergeCell ref="A14:B14"/>
    <mergeCell ref="A18:B18"/>
    <mergeCell ref="A13:B13"/>
    <mergeCell ref="M1:M12"/>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s>
  <phoneticPr fontId="2"/>
  <dataValidations count="1">
    <dataValidation type="list" allowBlank="1" showInputMessage="1" showErrorMessage="1" sqref="E4:E26 E31:E53 E58:E80 E85:E107">
      <formula1>$N$25:$N$26</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6383" man="1"/>
    <brk id="54" max="10" man="1"/>
    <brk id="81"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N108"/>
  <sheetViews>
    <sheetView view="pageBreakPreview" zoomScaleNormal="100" zoomScaleSheetLayoutView="100" workbookViewId="0">
      <pane ySplit="3" topLeftCell="A4" activePane="bottomLeft" state="frozen"/>
      <selection pane="bottomLeft" activeCell="E4" sqref="E4"/>
    </sheetView>
  </sheetViews>
  <sheetFormatPr defaultRowHeight="13.5" x14ac:dyDescent="0.15"/>
  <cols>
    <col min="1" max="1" width="2.75" style="1" customWidth="1"/>
    <col min="2" max="2" width="9.5" style="1" customWidth="1"/>
    <col min="3" max="3" width="11.25" style="1" customWidth="1"/>
    <col min="4" max="4" width="3" style="1" customWidth="1"/>
    <col min="5" max="5" width="10.75" style="196" customWidth="1"/>
    <col min="6" max="6" width="12.375" style="1" customWidth="1"/>
    <col min="7" max="7" width="22.5" style="1" customWidth="1"/>
    <col min="8" max="8" width="17.5" style="1" customWidth="1"/>
    <col min="9" max="9" width="12.5" style="1" customWidth="1"/>
    <col min="10" max="10" width="20" style="1" customWidth="1"/>
    <col min="11" max="11" width="18.125" style="1" customWidth="1"/>
    <col min="12" max="12" width="2.25" style="1" customWidth="1"/>
    <col min="13" max="16384" width="9" style="1"/>
  </cols>
  <sheetData>
    <row r="1" spans="1:13" ht="18.75" customHeight="1" thickBot="1" x14ac:dyDescent="0.2">
      <c r="A1" s="47" t="s">
        <v>12</v>
      </c>
      <c r="B1" s="3" t="s">
        <v>82</v>
      </c>
      <c r="C1" s="4"/>
      <c r="D1" s="2"/>
      <c r="F1" s="2"/>
      <c r="G1" s="2"/>
      <c r="K1" s="185" t="s">
        <v>90</v>
      </c>
      <c r="M1" s="386" t="s">
        <v>86</v>
      </c>
    </row>
    <row r="2" spans="1:13" ht="15" customHeight="1" x14ac:dyDescent="0.15">
      <c r="A2" s="375" t="s">
        <v>0</v>
      </c>
      <c r="B2" s="376"/>
      <c r="C2" s="379" t="s">
        <v>31</v>
      </c>
      <c r="D2" s="376"/>
      <c r="E2" s="376" t="s">
        <v>13</v>
      </c>
      <c r="F2" s="393" t="s">
        <v>4</v>
      </c>
      <c r="G2" s="376" t="s">
        <v>14</v>
      </c>
      <c r="H2" s="376"/>
      <c r="I2" s="376"/>
      <c r="J2" s="395" t="s">
        <v>66</v>
      </c>
      <c r="K2" s="381" t="s">
        <v>10</v>
      </c>
      <c r="M2" s="386"/>
    </row>
    <row r="3" spans="1:13" ht="15" customHeight="1" x14ac:dyDescent="0.15">
      <c r="A3" s="377"/>
      <c r="B3" s="378"/>
      <c r="C3" s="378"/>
      <c r="D3" s="378"/>
      <c r="E3" s="378"/>
      <c r="F3" s="394"/>
      <c r="G3" s="151" t="s">
        <v>63</v>
      </c>
      <c r="H3" s="151" t="s">
        <v>1</v>
      </c>
      <c r="I3" s="150" t="s">
        <v>64</v>
      </c>
      <c r="J3" s="396"/>
      <c r="K3" s="382"/>
      <c r="M3" s="386"/>
    </row>
    <row r="4" spans="1:13" ht="22.5" customHeight="1" x14ac:dyDescent="0.15">
      <c r="A4" s="399"/>
      <c r="B4" s="400"/>
      <c r="C4" s="120"/>
      <c r="D4" s="162" t="s">
        <v>16</v>
      </c>
      <c r="E4" s="233"/>
      <c r="F4" s="115"/>
      <c r="G4" s="125"/>
      <c r="H4" s="126"/>
      <c r="I4" s="126"/>
      <c r="J4" s="116"/>
      <c r="K4" s="121"/>
      <c r="M4" s="386"/>
    </row>
    <row r="5" spans="1:13" ht="22.5" customHeight="1" x14ac:dyDescent="0.15">
      <c r="A5" s="372"/>
      <c r="B5" s="373"/>
      <c r="C5" s="10"/>
      <c r="D5" s="13"/>
      <c r="E5" s="154"/>
      <c r="F5" s="30"/>
      <c r="G5" s="102"/>
      <c r="H5" s="90"/>
      <c r="I5" s="90"/>
      <c r="J5" s="31"/>
      <c r="K5" s="32"/>
      <c r="M5" s="386"/>
    </row>
    <row r="6" spans="1:13" ht="22.5" customHeight="1" x14ac:dyDescent="0.15">
      <c r="A6" s="372"/>
      <c r="B6" s="373"/>
      <c r="C6" s="9"/>
      <c r="D6" s="13"/>
      <c r="E6" s="154"/>
      <c r="F6" s="26"/>
      <c r="G6" s="102"/>
      <c r="H6" s="90"/>
      <c r="I6" s="90"/>
      <c r="J6" s="31"/>
      <c r="K6" s="32"/>
      <c r="M6" s="386"/>
    </row>
    <row r="7" spans="1:13" ht="22.5" customHeight="1" x14ac:dyDescent="0.15">
      <c r="A7" s="372"/>
      <c r="B7" s="373"/>
      <c r="C7" s="9"/>
      <c r="D7" s="13"/>
      <c r="E7" s="154"/>
      <c r="F7" s="30"/>
      <c r="G7" s="102"/>
      <c r="H7" s="90"/>
      <c r="I7" s="90"/>
      <c r="J7" s="31"/>
      <c r="K7" s="32"/>
      <c r="M7" s="386"/>
    </row>
    <row r="8" spans="1:13" ht="22.5" customHeight="1" x14ac:dyDescent="0.15">
      <c r="A8" s="372"/>
      <c r="B8" s="373"/>
      <c r="C8" s="9"/>
      <c r="D8" s="55"/>
      <c r="E8" s="154"/>
      <c r="F8" s="56"/>
      <c r="G8" s="102"/>
      <c r="H8" s="90"/>
      <c r="I8" s="90"/>
      <c r="J8" s="31"/>
      <c r="K8" s="32"/>
      <c r="M8" s="386"/>
    </row>
    <row r="9" spans="1:13" ht="22.5" customHeight="1" x14ac:dyDescent="0.15">
      <c r="A9" s="372"/>
      <c r="B9" s="373"/>
      <c r="C9" s="9"/>
      <c r="D9" s="13"/>
      <c r="E9" s="154"/>
      <c r="F9" s="31"/>
      <c r="G9" s="102"/>
      <c r="H9" s="90"/>
      <c r="I9" s="90"/>
      <c r="J9" s="31"/>
      <c r="K9" s="32"/>
      <c r="M9" s="386"/>
    </row>
    <row r="10" spans="1:13" ht="22.5" customHeight="1" x14ac:dyDescent="0.15">
      <c r="A10" s="372"/>
      <c r="B10" s="373"/>
      <c r="C10" s="9"/>
      <c r="D10" s="13"/>
      <c r="E10" s="154"/>
      <c r="F10" s="31"/>
      <c r="G10" s="149"/>
      <c r="H10" s="90"/>
      <c r="I10" s="90"/>
      <c r="J10" s="31"/>
      <c r="K10" s="32"/>
      <c r="M10" s="386"/>
    </row>
    <row r="11" spans="1:13" ht="22.5" customHeight="1" x14ac:dyDescent="0.15">
      <c r="A11" s="372"/>
      <c r="B11" s="373"/>
      <c r="C11" s="9"/>
      <c r="D11" s="13"/>
      <c r="E11" s="154"/>
      <c r="F11" s="31"/>
      <c r="G11" s="149"/>
      <c r="H11" s="90"/>
      <c r="I11" s="90"/>
      <c r="J11" s="31"/>
      <c r="K11" s="32"/>
      <c r="M11" s="386"/>
    </row>
    <row r="12" spans="1:13" ht="22.5" customHeight="1" x14ac:dyDescent="0.15">
      <c r="A12" s="372"/>
      <c r="B12" s="373"/>
      <c r="C12" s="9"/>
      <c r="D12" s="13"/>
      <c r="E12" s="154"/>
      <c r="F12" s="31"/>
      <c r="G12" s="149"/>
      <c r="H12" s="90"/>
      <c r="I12" s="90"/>
      <c r="J12" s="31"/>
      <c r="K12" s="32"/>
      <c r="M12" s="386"/>
    </row>
    <row r="13" spans="1:13" ht="22.5" customHeight="1" x14ac:dyDescent="0.15">
      <c r="A13" s="372"/>
      <c r="B13" s="373"/>
      <c r="C13" s="9"/>
      <c r="D13" s="13"/>
      <c r="E13" s="154"/>
      <c r="F13" s="28"/>
      <c r="G13" s="102"/>
      <c r="H13" s="90"/>
      <c r="I13" s="90"/>
      <c r="J13" s="31"/>
      <c r="K13" s="32"/>
    </row>
    <row r="14" spans="1:13" ht="22.5" customHeight="1" x14ac:dyDescent="0.15">
      <c r="A14" s="372"/>
      <c r="B14" s="373"/>
      <c r="C14" s="9"/>
      <c r="D14" s="13"/>
      <c r="E14" s="154"/>
      <c r="F14" s="28"/>
      <c r="G14" s="102"/>
      <c r="H14" s="90"/>
      <c r="I14" s="90"/>
      <c r="J14" s="31"/>
      <c r="K14" s="32"/>
    </row>
    <row r="15" spans="1:13" ht="22.5" customHeight="1" x14ac:dyDescent="0.15">
      <c r="A15" s="372"/>
      <c r="B15" s="373"/>
      <c r="C15" s="9"/>
      <c r="D15" s="13"/>
      <c r="E15" s="154"/>
      <c r="F15" s="30"/>
      <c r="G15" s="102"/>
      <c r="H15" s="90"/>
      <c r="I15" s="90"/>
      <c r="J15" s="34"/>
      <c r="K15" s="32"/>
    </row>
    <row r="16" spans="1:13" ht="22.5" customHeight="1" x14ac:dyDescent="0.15">
      <c r="A16" s="372"/>
      <c r="B16" s="373"/>
      <c r="C16" s="9"/>
      <c r="D16" s="13"/>
      <c r="E16" s="154"/>
      <c r="F16" s="30"/>
      <c r="G16" s="102"/>
      <c r="H16" s="90"/>
      <c r="I16" s="102"/>
      <c r="J16" s="31"/>
      <c r="K16" s="32"/>
    </row>
    <row r="17" spans="1:14" ht="22.5" customHeight="1" x14ac:dyDescent="0.15">
      <c r="A17" s="399"/>
      <c r="B17" s="400"/>
      <c r="C17" s="114"/>
      <c r="D17" s="122"/>
      <c r="E17" s="233"/>
      <c r="F17" s="115"/>
      <c r="G17" s="125"/>
      <c r="H17" s="126"/>
      <c r="I17" s="125"/>
      <c r="J17" s="118"/>
      <c r="K17" s="119"/>
    </row>
    <row r="18" spans="1:14" ht="22.5" customHeight="1" x14ac:dyDescent="0.15">
      <c r="A18" s="372"/>
      <c r="B18" s="373"/>
      <c r="C18" s="10"/>
      <c r="D18" s="13"/>
      <c r="E18" s="154"/>
      <c r="F18" s="31"/>
      <c r="G18" s="102"/>
      <c r="H18" s="102"/>
      <c r="I18" s="102"/>
      <c r="J18" s="31"/>
      <c r="K18" s="32"/>
    </row>
    <row r="19" spans="1:14" ht="22.5" customHeight="1" x14ac:dyDescent="0.15">
      <c r="A19" s="372"/>
      <c r="B19" s="373"/>
      <c r="C19" s="9"/>
      <c r="D19" s="13"/>
      <c r="E19" s="154"/>
      <c r="F19" s="26"/>
      <c r="G19" s="102"/>
      <c r="H19" s="90"/>
      <c r="I19" s="90"/>
      <c r="J19" s="31"/>
      <c r="K19" s="41"/>
    </row>
    <row r="20" spans="1:14" ht="22.5" customHeight="1" x14ac:dyDescent="0.15">
      <c r="A20" s="372"/>
      <c r="B20" s="373"/>
      <c r="C20" s="10"/>
      <c r="D20" s="13"/>
      <c r="E20" s="154"/>
      <c r="F20" s="26"/>
      <c r="G20" s="102"/>
      <c r="H20" s="90"/>
      <c r="I20" s="90"/>
      <c r="J20" s="31"/>
      <c r="K20" s="41"/>
    </row>
    <row r="21" spans="1:14" ht="22.5" customHeight="1" x14ac:dyDescent="0.15">
      <c r="A21" s="372"/>
      <c r="B21" s="373"/>
      <c r="C21" s="9"/>
      <c r="D21" s="13"/>
      <c r="E21" s="154"/>
      <c r="F21" s="28"/>
      <c r="G21" s="102"/>
      <c r="H21" s="90"/>
      <c r="I21" s="102"/>
      <c r="J21" s="31"/>
      <c r="K21" s="41"/>
    </row>
    <row r="22" spans="1:14" ht="22.5" customHeight="1" x14ac:dyDescent="0.15">
      <c r="A22" s="372"/>
      <c r="B22" s="373"/>
      <c r="C22" s="10"/>
      <c r="D22" s="13"/>
      <c r="E22" s="154"/>
      <c r="F22" s="31"/>
      <c r="G22" s="102"/>
      <c r="H22" s="102"/>
      <c r="I22" s="102"/>
      <c r="J22" s="31"/>
      <c r="K22" s="32"/>
    </row>
    <row r="23" spans="1:14" ht="22.5" customHeight="1" x14ac:dyDescent="0.15">
      <c r="A23" s="372"/>
      <c r="B23" s="373"/>
      <c r="C23" s="9"/>
      <c r="D23" s="13"/>
      <c r="E23" s="154"/>
      <c r="F23" s="26"/>
      <c r="G23" s="90"/>
      <c r="H23" s="90"/>
      <c r="I23" s="102"/>
      <c r="J23" s="31"/>
      <c r="K23" s="32"/>
    </row>
    <row r="24" spans="1:14" ht="22.5" customHeight="1" x14ac:dyDescent="0.15">
      <c r="A24" s="372"/>
      <c r="B24" s="373"/>
      <c r="C24" s="9"/>
      <c r="D24" s="13"/>
      <c r="E24" s="154"/>
      <c r="F24" s="26"/>
      <c r="G24" s="102"/>
      <c r="H24" s="90"/>
      <c r="I24" s="102"/>
      <c r="J24" s="31"/>
      <c r="K24" s="32"/>
      <c r="M24" s="60">
        <f>SUMIF(E4:E26,"立候補準備",C4:C26)</f>
        <v>0</v>
      </c>
    </row>
    <row r="25" spans="1:14" ht="22.5" customHeight="1" x14ac:dyDescent="0.15">
      <c r="A25" s="372"/>
      <c r="B25" s="373"/>
      <c r="C25" s="10"/>
      <c r="D25" s="13"/>
      <c r="E25" s="154"/>
      <c r="F25" s="26"/>
      <c r="G25" s="102"/>
      <c r="H25" s="90"/>
      <c r="I25" s="102"/>
      <c r="J25" s="31"/>
      <c r="K25" s="32"/>
      <c r="M25" s="60">
        <f>SUMIF(E4:E26,"選 挙 運 動",C4:C26)</f>
        <v>0</v>
      </c>
      <c r="N25" s="206" t="s">
        <v>32</v>
      </c>
    </row>
    <row r="26" spans="1:14" ht="22.5" customHeight="1" thickBot="1" x14ac:dyDescent="0.2">
      <c r="A26" s="372"/>
      <c r="B26" s="373"/>
      <c r="C26" s="48"/>
      <c r="D26" s="49"/>
      <c r="E26" s="154"/>
      <c r="F26" s="50"/>
      <c r="G26" s="127"/>
      <c r="H26" s="127"/>
      <c r="I26" s="127"/>
      <c r="J26" s="50"/>
      <c r="K26" s="52"/>
      <c r="M26" s="60">
        <f>SUM(M24:M25)</f>
        <v>0</v>
      </c>
      <c r="N26" s="206" t="s">
        <v>127</v>
      </c>
    </row>
    <row r="27" spans="1:14" ht="18.75" customHeight="1" thickTop="1" thickBot="1" x14ac:dyDescent="0.2">
      <c r="A27" s="391" t="s">
        <v>33</v>
      </c>
      <c r="B27" s="392"/>
      <c r="C27" s="103">
        <f>SUM(C4:C26)</f>
        <v>0</v>
      </c>
      <c r="D27" s="104"/>
      <c r="E27" s="105"/>
      <c r="F27" s="106"/>
      <c r="G27" s="107"/>
      <c r="H27" s="106"/>
      <c r="I27" s="106"/>
      <c r="J27" s="106"/>
      <c r="K27" s="281" t="s">
        <v>123</v>
      </c>
      <c r="M27" s="194" t="str">
        <f>IF(M26=C27,"OK","NG")</f>
        <v>OK</v>
      </c>
    </row>
    <row r="28" spans="1:14" ht="18.75" customHeight="1" thickBot="1" x14ac:dyDescent="0.2">
      <c r="A28" s="47" t="s">
        <v>12</v>
      </c>
      <c r="B28" s="3" t="s">
        <v>82</v>
      </c>
      <c r="C28" s="4"/>
      <c r="D28" s="2"/>
      <c r="F28" s="2"/>
      <c r="G28" s="2"/>
      <c r="K28" s="185" t="s">
        <v>93</v>
      </c>
      <c r="M28" s="386" t="s">
        <v>87</v>
      </c>
    </row>
    <row r="29" spans="1:14" ht="15" customHeight="1" x14ac:dyDescent="0.15">
      <c r="A29" s="375" t="s">
        <v>0</v>
      </c>
      <c r="B29" s="376"/>
      <c r="C29" s="379" t="s">
        <v>31</v>
      </c>
      <c r="D29" s="376"/>
      <c r="E29" s="376" t="s">
        <v>13</v>
      </c>
      <c r="F29" s="393" t="s">
        <v>4</v>
      </c>
      <c r="G29" s="376" t="s">
        <v>14</v>
      </c>
      <c r="H29" s="376"/>
      <c r="I29" s="376"/>
      <c r="J29" s="395" t="s">
        <v>66</v>
      </c>
      <c r="K29" s="381" t="s">
        <v>10</v>
      </c>
      <c r="M29" s="386"/>
    </row>
    <row r="30" spans="1:14" ht="15" customHeight="1" x14ac:dyDescent="0.15">
      <c r="A30" s="377"/>
      <c r="B30" s="378"/>
      <c r="C30" s="378"/>
      <c r="D30" s="378"/>
      <c r="E30" s="378"/>
      <c r="F30" s="394"/>
      <c r="G30" s="193" t="s">
        <v>63</v>
      </c>
      <c r="H30" s="193" t="s">
        <v>1</v>
      </c>
      <c r="I30" s="191" t="s">
        <v>64</v>
      </c>
      <c r="J30" s="396"/>
      <c r="K30" s="382"/>
      <c r="M30" s="386"/>
    </row>
    <row r="31" spans="1:14" ht="22.5" customHeight="1" x14ac:dyDescent="0.15">
      <c r="A31" s="399"/>
      <c r="B31" s="400"/>
      <c r="C31" s="120"/>
      <c r="D31" s="123" t="s">
        <v>16</v>
      </c>
      <c r="E31" s="233"/>
      <c r="F31" s="115"/>
      <c r="G31" s="125"/>
      <c r="H31" s="126"/>
      <c r="I31" s="126"/>
      <c r="J31" s="116"/>
      <c r="K31" s="121"/>
      <c r="M31" s="386"/>
    </row>
    <row r="32" spans="1:14" ht="22.5" customHeight="1" x14ac:dyDescent="0.15">
      <c r="A32" s="372"/>
      <c r="B32" s="373"/>
      <c r="C32" s="10"/>
      <c r="D32" s="13"/>
      <c r="E32" s="154"/>
      <c r="F32" s="30"/>
      <c r="G32" s="192"/>
      <c r="H32" s="90"/>
      <c r="I32" s="90"/>
      <c r="J32" s="31"/>
      <c r="K32" s="32"/>
      <c r="M32" s="386"/>
    </row>
    <row r="33" spans="1:13" ht="22.5" customHeight="1" x14ac:dyDescent="0.15">
      <c r="A33" s="372"/>
      <c r="B33" s="373"/>
      <c r="C33" s="9"/>
      <c r="D33" s="13"/>
      <c r="E33" s="154"/>
      <c r="F33" s="26"/>
      <c r="G33" s="192"/>
      <c r="H33" s="90"/>
      <c r="I33" s="90"/>
      <c r="J33" s="31"/>
      <c r="K33" s="32"/>
      <c r="M33" s="386"/>
    </row>
    <row r="34" spans="1:13" ht="22.5" customHeight="1" x14ac:dyDescent="0.15">
      <c r="A34" s="372"/>
      <c r="B34" s="373"/>
      <c r="C34" s="9"/>
      <c r="D34" s="13"/>
      <c r="E34" s="154"/>
      <c r="F34" s="30"/>
      <c r="G34" s="192"/>
      <c r="H34" s="90"/>
      <c r="I34" s="90"/>
      <c r="J34" s="31"/>
      <c r="K34" s="32"/>
      <c r="M34" s="386"/>
    </row>
    <row r="35" spans="1:13" ht="22.5" customHeight="1" x14ac:dyDescent="0.15">
      <c r="A35" s="372"/>
      <c r="B35" s="373"/>
      <c r="C35" s="9"/>
      <c r="D35" s="55"/>
      <c r="E35" s="154"/>
      <c r="F35" s="56"/>
      <c r="G35" s="192"/>
      <c r="H35" s="90"/>
      <c r="I35" s="90"/>
      <c r="J35" s="31"/>
      <c r="K35" s="32"/>
      <c r="M35" s="386"/>
    </row>
    <row r="36" spans="1:13" ht="22.5" customHeight="1" x14ac:dyDescent="0.15">
      <c r="A36" s="372"/>
      <c r="B36" s="373"/>
      <c r="C36" s="9"/>
      <c r="D36" s="13"/>
      <c r="E36" s="154"/>
      <c r="F36" s="31"/>
      <c r="G36" s="192"/>
      <c r="H36" s="90"/>
      <c r="I36" s="90"/>
      <c r="J36" s="31"/>
      <c r="K36" s="32"/>
      <c r="M36" s="386"/>
    </row>
    <row r="37" spans="1:13" ht="22.5" customHeight="1" x14ac:dyDescent="0.15">
      <c r="A37" s="372"/>
      <c r="B37" s="373"/>
      <c r="C37" s="9"/>
      <c r="D37" s="13"/>
      <c r="E37" s="154"/>
      <c r="F37" s="31"/>
      <c r="G37" s="192"/>
      <c r="H37" s="90"/>
      <c r="I37" s="90"/>
      <c r="J37" s="31"/>
      <c r="K37" s="32"/>
      <c r="M37" s="386"/>
    </row>
    <row r="38" spans="1:13" ht="22.5" customHeight="1" x14ac:dyDescent="0.15">
      <c r="A38" s="372"/>
      <c r="B38" s="373"/>
      <c r="C38" s="9"/>
      <c r="D38" s="13"/>
      <c r="E38" s="154"/>
      <c r="F38" s="31"/>
      <c r="G38" s="192"/>
      <c r="H38" s="90"/>
      <c r="I38" s="90"/>
      <c r="J38" s="31"/>
      <c r="K38" s="32"/>
      <c r="M38" s="386"/>
    </row>
    <row r="39" spans="1:13" ht="22.5" customHeight="1" x14ac:dyDescent="0.15">
      <c r="A39" s="372"/>
      <c r="B39" s="373"/>
      <c r="C39" s="9"/>
      <c r="D39" s="13"/>
      <c r="E39" s="154"/>
      <c r="F39" s="31"/>
      <c r="G39" s="192"/>
      <c r="H39" s="90"/>
      <c r="I39" s="90"/>
      <c r="J39" s="31"/>
      <c r="K39" s="32"/>
      <c r="M39" s="386"/>
    </row>
    <row r="40" spans="1:13" ht="22.5" customHeight="1" x14ac:dyDescent="0.15">
      <c r="A40" s="372"/>
      <c r="B40" s="373"/>
      <c r="C40" s="9"/>
      <c r="D40" s="13"/>
      <c r="E40" s="154"/>
      <c r="F40" s="28"/>
      <c r="G40" s="192"/>
      <c r="H40" s="90"/>
      <c r="I40" s="90"/>
      <c r="J40" s="31"/>
      <c r="K40" s="32"/>
    </row>
    <row r="41" spans="1:13" ht="22.5" customHeight="1" x14ac:dyDescent="0.15">
      <c r="A41" s="372"/>
      <c r="B41" s="373"/>
      <c r="C41" s="9"/>
      <c r="D41" s="13"/>
      <c r="E41" s="154"/>
      <c r="F41" s="28"/>
      <c r="G41" s="192"/>
      <c r="H41" s="90"/>
      <c r="I41" s="90"/>
      <c r="J41" s="31"/>
      <c r="K41" s="32"/>
    </row>
    <row r="42" spans="1:13" ht="22.5" customHeight="1" x14ac:dyDescent="0.15">
      <c r="A42" s="372"/>
      <c r="B42" s="373"/>
      <c r="C42" s="9"/>
      <c r="D42" s="13"/>
      <c r="E42" s="154"/>
      <c r="F42" s="30"/>
      <c r="G42" s="192"/>
      <c r="H42" s="90"/>
      <c r="I42" s="90"/>
      <c r="J42" s="34"/>
      <c r="K42" s="32"/>
    </row>
    <row r="43" spans="1:13" ht="22.5" customHeight="1" x14ac:dyDescent="0.15">
      <c r="A43" s="372"/>
      <c r="B43" s="373"/>
      <c r="C43" s="9"/>
      <c r="D43" s="13"/>
      <c r="E43" s="154"/>
      <c r="F43" s="30"/>
      <c r="G43" s="192"/>
      <c r="H43" s="90"/>
      <c r="I43" s="192"/>
      <c r="J43" s="31"/>
      <c r="K43" s="32"/>
    </row>
    <row r="44" spans="1:13" ht="22.5" customHeight="1" x14ac:dyDescent="0.15">
      <c r="A44" s="399"/>
      <c r="B44" s="400"/>
      <c r="C44" s="114"/>
      <c r="D44" s="122"/>
      <c r="E44" s="233"/>
      <c r="F44" s="115"/>
      <c r="G44" s="125"/>
      <c r="H44" s="126"/>
      <c r="I44" s="125"/>
      <c r="J44" s="118"/>
      <c r="K44" s="119"/>
    </row>
    <row r="45" spans="1:13" ht="22.5" customHeight="1" x14ac:dyDescent="0.15">
      <c r="A45" s="372"/>
      <c r="B45" s="373"/>
      <c r="C45" s="10"/>
      <c r="D45" s="13"/>
      <c r="E45" s="154"/>
      <c r="F45" s="31"/>
      <c r="G45" s="192"/>
      <c r="H45" s="192"/>
      <c r="I45" s="192"/>
      <c r="J45" s="31"/>
      <c r="K45" s="32"/>
    </row>
    <row r="46" spans="1:13" ht="22.5" customHeight="1" x14ac:dyDescent="0.15">
      <c r="A46" s="372"/>
      <c r="B46" s="373"/>
      <c r="C46" s="9"/>
      <c r="D46" s="13"/>
      <c r="E46" s="154"/>
      <c r="F46" s="26"/>
      <c r="G46" s="192"/>
      <c r="H46" s="90"/>
      <c r="I46" s="90"/>
      <c r="J46" s="31"/>
      <c r="K46" s="41"/>
    </row>
    <row r="47" spans="1:13" ht="22.5" customHeight="1" x14ac:dyDescent="0.15">
      <c r="A47" s="372"/>
      <c r="B47" s="373"/>
      <c r="C47" s="10"/>
      <c r="D47" s="13"/>
      <c r="E47" s="154"/>
      <c r="F47" s="26"/>
      <c r="G47" s="192"/>
      <c r="H47" s="90"/>
      <c r="I47" s="90"/>
      <c r="J47" s="31"/>
      <c r="K47" s="41"/>
    </row>
    <row r="48" spans="1:13" ht="22.5" customHeight="1" x14ac:dyDescent="0.15">
      <c r="A48" s="372"/>
      <c r="B48" s="373"/>
      <c r="C48" s="9"/>
      <c r="D48" s="13"/>
      <c r="E48" s="154"/>
      <c r="F48" s="28"/>
      <c r="G48" s="192"/>
      <c r="H48" s="90"/>
      <c r="I48" s="192"/>
      <c r="J48" s="31"/>
      <c r="K48" s="41"/>
    </row>
    <row r="49" spans="1:13" ht="22.5" customHeight="1" x14ac:dyDescent="0.15">
      <c r="A49" s="372"/>
      <c r="B49" s="373"/>
      <c r="C49" s="10"/>
      <c r="D49" s="13"/>
      <c r="E49" s="154"/>
      <c r="F49" s="31"/>
      <c r="G49" s="192"/>
      <c r="H49" s="192"/>
      <c r="I49" s="192"/>
      <c r="J49" s="31"/>
      <c r="K49" s="32"/>
    </row>
    <row r="50" spans="1:13" ht="22.5" customHeight="1" x14ac:dyDescent="0.15">
      <c r="A50" s="372"/>
      <c r="B50" s="373"/>
      <c r="C50" s="9"/>
      <c r="D50" s="13"/>
      <c r="E50" s="154"/>
      <c r="F50" s="26"/>
      <c r="G50" s="90"/>
      <c r="H50" s="90"/>
      <c r="I50" s="192"/>
      <c r="J50" s="31"/>
      <c r="K50" s="32"/>
    </row>
    <row r="51" spans="1:13" ht="22.5" customHeight="1" x14ac:dyDescent="0.15">
      <c r="A51" s="372"/>
      <c r="B51" s="373"/>
      <c r="C51" s="9"/>
      <c r="D51" s="13"/>
      <c r="E51" s="154"/>
      <c r="F51" s="26"/>
      <c r="G51" s="192"/>
      <c r="H51" s="90"/>
      <c r="I51" s="192"/>
      <c r="J51" s="31"/>
      <c r="K51" s="32"/>
      <c r="M51" s="60">
        <f>SUMIF(E31:E53,"立候補準備",C31:C53)</f>
        <v>0</v>
      </c>
    </row>
    <row r="52" spans="1:13" ht="22.5" customHeight="1" x14ac:dyDescent="0.15">
      <c r="A52" s="372"/>
      <c r="B52" s="373"/>
      <c r="C52" s="10"/>
      <c r="D52" s="13"/>
      <c r="E52" s="154"/>
      <c r="F52" s="26"/>
      <c r="G52" s="192"/>
      <c r="H52" s="90"/>
      <c r="I52" s="192"/>
      <c r="J52" s="31"/>
      <c r="K52" s="32"/>
      <c r="M52" s="60">
        <f>SUMIF(E31:E53,"選 挙 運 動",C31:C53)</f>
        <v>0</v>
      </c>
    </row>
    <row r="53" spans="1:13" ht="22.5" customHeight="1" thickBot="1" x14ac:dyDescent="0.2">
      <c r="A53" s="372"/>
      <c r="B53" s="373"/>
      <c r="C53" s="48"/>
      <c r="D53" s="49"/>
      <c r="E53" s="154"/>
      <c r="F53" s="50"/>
      <c r="G53" s="127"/>
      <c r="H53" s="127"/>
      <c r="I53" s="127"/>
      <c r="J53" s="50"/>
      <c r="K53" s="52"/>
      <c r="M53" s="60">
        <f>SUM(M51:M52)</f>
        <v>0</v>
      </c>
    </row>
    <row r="54" spans="1:13" ht="18.75" customHeight="1" thickTop="1" thickBot="1" x14ac:dyDescent="0.2">
      <c r="A54" s="391" t="s">
        <v>33</v>
      </c>
      <c r="B54" s="392"/>
      <c r="C54" s="103">
        <f>SUM(C31:C53)</f>
        <v>0</v>
      </c>
      <c r="D54" s="104"/>
      <c r="E54" s="105"/>
      <c r="F54" s="106"/>
      <c r="G54" s="107"/>
      <c r="H54" s="106"/>
      <c r="I54" s="106"/>
      <c r="J54" s="106"/>
      <c r="K54" s="281" t="s">
        <v>123</v>
      </c>
      <c r="M54" s="194" t="str">
        <f>IF(M53=C54,"OK","NG")</f>
        <v>OK</v>
      </c>
    </row>
    <row r="55" spans="1:13" ht="19.5" customHeight="1" thickBot="1" x14ac:dyDescent="0.2">
      <c r="A55" s="47" t="s">
        <v>12</v>
      </c>
      <c r="B55" s="3" t="s">
        <v>82</v>
      </c>
      <c r="C55" s="4"/>
      <c r="D55" s="2"/>
      <c r="F55" s="2"/>
      <c r="G55" s="2"/>
      <c r="K55" s="185" t="s">
        <v>92</v>
      </c>
      <c r="M55" s="386" t="s">
        <v>88</v>
      </c>
    </row>
    <row r="56" spans="1:13" ht="15" customHeight="1" x14ac:dyDescent="0.15">
      <c r="A56" s="375" t="s">
        <v>0</v>
      </c>
      <c r="B56" s="376"/>
      <c r="C56" s="379" t="s">
        <v>31</v>
      </c>
      <c r="D56" s="376"/>
      <c r="E56" s="376" t="s">
        <v>13</v>
      </c>
      <c r="F56" s="393" t="s">
        <v>4</v>
      </c>
      <c r="G56" s="376" t="s">
        <v>14</v>
      </c>
      <c r="H56" s="376"/>
      <c r="I56" s="376"/>
      <c r="J56" s="395" t="s">
        <v>66</v>
      </c>
      <c r="K56" s="381" t="s">
        <v>10</v>
      </c>
      <c r="M56" s="386"/>
    </row>
    <row r="57" spans="1:13" ht="15" customHeight="1" x14ac:dyDescent="0.15">
      <c r="A57" s="377"/>
      <c r="B57" s="378"/>
      <c r="C57" s="378"/>
      <c r="D57" s="378"/>
      <c r="E57" s="378"/>
      <c r="F57" s="394"/>
      <c r="G57" s="221" t="s">
        <v>63</v>
      </c>
      <c r="H57" s="221" t="s">
        <v>1</v>
      </c>
      <c r="I57" s="219" t="s">
        <v>64</v>
      </c>
      <c r="J57" s="396"/>
      <c r="K57" s="382"/>
      <c r="M57" s="386"/>
    </row>
    <row r="58" spans="1:13" ht="22.5" customHeight="1" x14ac:dyDescent="0.15">
      <c r="A58" s="399"/>
      <c r="B58" s="400"/>
      <c r="C58" s="120"/>
      <c r="D58" s="123" t="s">
        <v>16</v>
      </c>
      <c r="E58" s="233"/>
      <c r="F58" s="115"/>
      <c r="G58" s="125"/>
      <c r="H58" s="126"/>
      <c r="I58" s="126"/>
      <c r="J58" s="116"/>
      <c r="K58" s="121"/>
      <c r="M58" s="386"/>
    </row>
    <row r="59" spans="1:13" ht="22.5" customHeight="1" x14ac:dyDescent="0.15">
      <c r="A59" s="372"/>
      <c r="B59" s="373"/>
      <c r="C59" s="10"/>
      <c r="D59" s="13"/>
      <c r="E59" s="154"/>
      <c r="F59" s="30"/>
      <c r="G59" s="220"/>
      <c r="H59" s="90"/>
      <c r="I59" s="90"/>
      <c r="J59" s="31"/>
      <c r="K59" s="32"/>
      <c r="M59" s="386"/>
    </row>
    <row r="60" spans="1:13" ht="22.5" customHeight="1" x14ac:dyDescent="0.15">
      <c r="A60" s="372"/>
      <c r="B60" s="373"/>
      <c r="C60" s="9"/>
      <c r="D60" s="13"/>
      <c r="E60" s="154"/>
      <c r="F60" s="26"/>
      <c r="G60" s="220"/>
      <c r="H60" s="90"/>
      <c r="I60" s="90"/>
      <c r="J60" s="31"/>
      <c r="K60" s="32"/>
      <c r="M60" s="386"/>
    </row>
    <row r="61" spans="1:13" ht="22.5" customHeight="1" x14ac:dyDescent="0.15">
      <c r="A61" s="372"/>
      <c r="B61" s="373"/>
      <c r="C61" s="9"/>
      <c r="D61" s="13"/>
      <c r="E61" s="154"/>
      <c r="F61" s="30"/>
      <c r="G61" s="220"/>
      <c r="H61" s="90"/>
      <c r="I61" s="90"/>
      <c r="J61" s="31"/>
      <c r="K61" s="32"/>
      <c r="M61" s="386"/>
    </row>
    <row r="62" spans="1:13" ht="22.5" customHeight="1" x14ac:dyDescent="0.15">
      <c r="A62" s="372"/>
      <c r="B62" s="373"/>
      <c r="C62" s="9"/>
      <c r="D62" s="55"/>
      <c r="E62" s="154"/>
      <c r="F62" s="56"/>
      <c r="G62" s="220"/>
      <c r="H62" s="90"/>
      <c r="I62" s="90"/>
      <c r="J62" s="31"/>
      <c r="K62" s="32"/>
      <c r="M62" s="386"/>
    </row>
    <row r="63" spans="1:13" ht="22.5" customHeight="1" x14ac:dyDescent="0.15">
      <c r="A63" s="372"/>
      <c r="B63" s="373"/>
      <c r="C63" s="9"/>
      <c r="D63" s="13"/>
      <c r="E63" s="154"/>
      <c r="F63" s="31"/>
      <c r="G63" s="220"/>
      <c r="H63" s="90"/>
      <c r="I63" s="90"/>
      <c r="J63" s="31"/>
      <c r="K63" s="32"/>
      <c r="M63" s="386"/>
    </row>
    <row r="64" spans="1:13" ht="22.5" customHeight="1" x14ac:dyDescent="0.15">
      <c r="A64" s="372"/>
      <c r="B64" s="373"/>
      <c r="C64" s="9"/>
      <c r="D64" s="13"/>
      <c r="E64" s="154"/>
      <c r="F64" s="31"/>
      <c r="G64" s="220"/>
      <c r="H64" s="90"/>
      <c r="I64" s="90"/>
      <c r="J64" s="31"/>
      <c r="K64" s="32"/>
      <c r="M64" s="386"/>
    </row>
    <row r="65" spans="1:13" ht="22.5" customHeight="1" x14ac:dyDescent="0.15">
      <c r="A65" s="372"/>
      <c r="B65" s="373"/>
      <c r="C65" s="9"/>
      <c r="D65" s="13"/>
      <c r="E65" s="154"/>
      <c r="F65" s="31"/>
      <c r="G65" s="220"/>
      <c r="H65" s="90"/>
      <c r="I65" s="90"/>
      <c r="J65" s="31"/>
      <c r="K65" s="32"/>
      <c r="M65" s="386"/>
    </row>
    <row r="66" spans="1:13" ht="22.5" customHeight="1" x14ac:dyDescent="0.15">
      <c r="A66" s="372"/>
      <c r="B66" s="373"/>
      <c r="C66" s="9"/>
      <c r="D66" s="13"/>
      <c r="E66" s="154"/>
      <c r="F66" s="31"/>
      <c r="G66" s="220"/>
      <c r="H66" s="90"/>
      <c r="I66" s="90"/>
      <c r="J66" s="31"/>
      <c r="K66" s="32"/>
      <c r="M66" s="386"/>
    </row>
    <row r="67" spans="1:13" ht="22.5" customHeight="1" x14ac:dyDescent="0.15">
      <c r="A67" s="372"/>
      <c r="B67" s="373"/>
      <c r="C67" s="9"/>
      <c r="D67" s="13"/>
      <c r="E67" s="154"/>
      <c r="F67" s="28"/>
      <c r="G67" s="220"/>
      <c r="H67" s="90"/>
      <c r="I67" s="90"/>
      <c r="J67" s="31"/>
      <c r="K67" s="32"/>
    </row>
    <row r="68" spans="1:13" ht="22.5" customHeight="1" x14ac:dyDescent="0.15">
      <c r="A68" s="372"/>
      <c r="B68" s="373"/>
      <c r="C68" s="9"/>
      <c r="D68" s="13"/>
      <c r="E68" s="154"/>
      <c r="F68" s="28"/>
      <c r="G68" s="220"/>
      <c r="H68" s="90"/>
      <c r="I68" s="90"/>
      <c r="J68" s="31"/>
      <c r="K68" s="32"/>
    </row>
    <row r="69" spans="1:13" ht="22.5" customHeight="1" x14ac:dyDescent="0.15">
      <c r="A69" s="372"/>
      <c r="B69" s="373"/>
      <c r="C69" s="9"/>
      <c r="D69" s="13"/>
      <c r="E69" s="154"/>
      <c r="F69" s="30"/>
      <c r="G69" s="220"/>
      <c r="H69" s="90"/>
      <c r="I69" s="90"/>
      <c r="J69" s="34"/>
      <c r="K69" s="32"/>
    </row>
    <row r="70" spans="1:13" ht="22.5" customHeight="1" x14ac:dyDescent="0.15">
      <c r="A70" s="372"/>
      <c r="B70" s="373"/>
      <c r="C70" s="9"/>
      <c r="D70" s="13"/>
      <c r="E70" s="154"/>
      <c r="F70" s="30"/>
      <c r="G70" s="220"/>
      <c r="H70" s="90"/>
      <c r="I70" s="220"/>
      <c r="J70" s="31"/>
      <c r="K70" s="32"/>
    </row>
    <row r="71" spans="1:13" ht="22.5" customHeight="1" x14ac:dyDescent="0.15">
      <c r="A71" s="399"/>
      <c r="B71" s="400"/>
      <c r="C71" s="114"/>
      <c r="D71" s="122"/>
      <c r="E71" s="233"/>
      <c r="F71" s="115"/>
      <c r="G71" s="125"/>
      <c r="H71" s="126"/>
      <c r="I71" s="125"/>
      <c r="J71" s="118"/>
      <c r="K71" s="119"/>
    </row>
    <row r="72" spans="1:13" ht="22.5" customHeight="1" x14ac:dyDescent="0.15">
      <c r="A72" s="372"/>
      <c r="B72" s="373"/>
      <c r="C72" s="10"/>
      <c r="D72" s="13"/>
      <c r="E72" s="154"/>
      <c r="F72" s="31"/>
      <c r="G72" s="220"/>
      <c r="H72" s="220"/>
      <c r="I72" s="220"/>
      <c r="J72" s="31"/>
      <c r="K72" s="32"/>
    </row>
    <row r="73" spans="1:13" ht="22.5" customHeight="1" x14ac:dyDescent="0.15">
      <c r="A73" s="372"/>
      <c r="B73" s="373"/>
      <c r="C73" s="9"/>
      <c r="D73" s="13"/>
      <c r="E73" s="154"/>
      <c r="F73" s="26"/>
      <c r="G73" s="220"/>
      <c r="H73" s="90"/>
      <c r="I73" s="90"/>
      <c r="J73" s="31"/>
      <c r="K73" s="41"/>
    </row>
    <row r="74" spans="1:13" ht="22.5" customHeight="1" x14ac:dyDescent="0.15">
      <c r="A74" s="372"/>
      <c r="B74" s="373"/>
      <c r="C74" s="10"/>
      <c r="D74" s="13"/>
      <c r="E74" s="154"/>
      <c r="F74" s="26"/>
      <c r="G74" s="220"/>
      <c r="H74" s="90"/>
      <c r="I74" s="90"/>
      <c r="J74" s="31"/>
      <c r="K74" s="41"/>
    </row>
    <row r="75" spans="1:13" ht="22.5" customHeight="1" x14ac:dyDescent="0.15">
      <c r="A75" s="372"/>
      <c r="B75" s="373"/>
      <c r="C75" s="9"/>
      <c r="D75" s="13"/>
      <c r="E75" s="154"/>
      <c r="F75" s="28"/>
      <c r="G75" s="220"/>
      <c r="H75" s="90"/>
      <c r="I75" s="220"/>
      <c r="J75" s="31"/>
      <c r="K75" s="41"/>
    </row>
    <row r="76" spans="1:13" ht="22.5" customHeight="1" x14ac:dyDescent="0.15">
      <c r="A76" s="372"/>
      <c r="B76" s="373"/>
      <c r="C76" s="10"/>
      <c r="D76" s="13"/>
      <c r="E76" s="154"/>
      <c r="F76" s="31"/>
      <c r="G76" s="220"/>
      <c r="H76" s="220"/>
      <c r="I76" s="220"/>
      <c r="J76" s="31"/>
      <c r="K76" s="32"/>
    </row>
    <row r="77" spans="1:13" ht="22.5" customHeight="1" x14ac:dyDescent="0.15">
      <c r="A77" s="372"/>
      <c r="B77" s="373"/>
      <c r="C77" s="9"/>
      <c r="D77" s="13"/>
      <c r="E77" s="154"/>
      <c r="F77" s="26"/>
      <c r="G77" s="90"/>
      <c r="H77" s="90"/>
      <c r="I77" s="220"/>
      <c r="J77" s="31"/>
      <c r="K77" s="32"/>
    </row>
    <row r="78" spans="1:13" ht="22.5" customHeight="1" x14ac:dyDescent="0.15">
      <c r="A78" s="372"/>
      <c r="B78" s="373"/>
      <c r="C78" s="9"/>
      <c r="D78" s="13"/>
      <c r="E78" s="154"/>
      <c r="F78" s="26"/>
      <c r="G78" s="220"/>
      <c r="H78" s="90"/>
      <c r="I78" s="220"/>
      <c r="J78" s="31"/>
      <c r="K78" s="32"/>
      <c r="M78" s="60">
        <f>SUMIF(E58:E80,"立候補準備",C58:C80)</f>
        <v>0</v>
      </c>
    </row>
    <row r="79" spans="1:13" ht="22.5" customHeight="1" x14ac:dyDescent="0.15">
      <c r="A79" s="372"/>
      <c r="B79" s="373"/>
      <c r="C79" s="10"/>
      <c r="D79" s="13"/>
      <c r="E79" s="154"/>
      <c r="F79" s="26"/>
      <c r="G79" s="220"/>
      <c r="H79" s="90"/>
      <c r="I79" s="220"/>
      <c r="J79" s="31"/>
      <c r="K79" s="32"/>
      <c r="M79" s="60">
        <f>SUMIF(E58:E80,"選 挙 運 動",C58:C80)</f>
        <v>0</v>
      </c>
    </row>
    <row r="80" spans="1:13" ht="22.5" customHeight="1" thickBot="1" x14ac:dyDescent="0.2">
      <c r="A80" s="372"/>
      <c r="B80" s="373"/>
      <c r="C80" s="48"/>
      <c r="D80" s="49"/>
      <c r="E80" s="154"/>
      <c r="F80" s="50"/>
      <c r="G80" s="127"/>
      <c r="H80" s="127"/>
      <c r="I80" s="127"/>
      <c r="J80" s="50"/>
      <c r="K80" s="52"/>
      <c r="M80" s="60">
        <f>SUM(M78:M79)</f>
        <v>0</v>
      </c>
    </row>
    <row r="81" spans="1:13" ht="18.75" customHeight="1" thickTop="1" thickBot="1" x14ac:dyDescent="0.2">
      <c r="A81" s="391" t="s">
        <v>33</v>
      </c>
      <c r="B81" s="392"/>
      <c r="C81" s="103">
        <f>SUM(C58:C80)</f>
        <v>0</v>
      </c>
      <c r="D81" s="104"/>
      <c r="E81" s="105"/>
      <c r="F81" s="106"/>
      <c r="G81" s="107"/>
      <c r="H81" s="106"/>
      <c r="I81" s="106"/>
      <c r="J81" s="106"/>
      <c r="K81" s="281" t="s">
        <v>123</v>
      </c>
      <c r="M81" s="194" t="str">
        <f>IF(M80=C81,"OK","NG")</f>
        <v>OK</v>
      </c>
    </row>
    <row r="82" spans="1:13" ht="18.75" customHeight="1" thickBot="1" x14ac:dyDescent="0.2">
      <c r="A82" s="47" t="s">
        <v>12</v>
      </c>
      <c r="B82" s="3" t="s">
        <v>82</v>
      </c>
      <c r="C82" s="4"/>
      <c r="D82" s="2"/>
      <c r="F82" s="2"/>
      <c r="G82" s="2"/>
      <c r="K82" s="185" t="s">
        <v>91</v>
      </c>
      <c r="M82" s="386" t="s">
        <v>89</v>
      </c>
    </row>
    <row r="83" spans="1:13" ht="15" customHeight="1" x14ac:dyDescent="0.15">
      <c r="A83" s="375" t="s">
        <v>0</v>
      </c>
      <c r="B83" s="376"/>
      <c r="C83" s="379" t="s">
        <v>31</v>
      </c>
      <c r="D83" s="376"/>
      <c r="E83" s="376" t="s">
        <v>13</v>
      </c>
      <c r="F83" s="393" t="s">
        <v>4</v>
      </c>
      <c r="G83" s="376" t="s">
        <v>14</v>
      </c>
      <c r="H83" s="376"/>
      <c r="I83" s="376"/>
      <c r="J83" s="395" t="s">
        <v>66</v>
      </c>
      <c r="K83" s="381" t="s">
        <v>10</v>
      </c>
      <c r="M83" s="386"/>
    </row>
    <row r="84" spans="1:13" ht="15" customHeight="1" x14ac:dyDescent="0.15">
      <c r="A84" s="377"/>
      <c r="B84" s="378"/>
      <c r="C84" s="378"/>
      <c r="D84" s="378"/>
      <c r="E84" s="378"/>
      <c r="F84" s="394"/>
      <c r="G84" s="221" t="s">
        <v>63</v>
      </c>
      <c r="H84" s="221" t="s">
        <v>1</v>
      </c>
      <c r="I84" s="219" t="s">
        <v>64</v>
      </c>
      <c r="J84" s="396"/>
      <c r="K84" s="382"/>
      <c r="M84" s="386"/>
    </row>
    <row r="85" spans="1:13" ht="22.5" customHeight="1" x14ac:dyDescent="0.15">
      <c r="A85" s="399"/>
      <c r="B85" s="400"/>
      <c r="C85" s="120"/>
      <c r="D85" s="123" t="s">
        <v>16</v>
      </c>
      <c r="E85" s="233"/>
      <c r="F85" s="115"/>
      <c r="G85" s="125"/>
      <c r="H85" s="126"/>
      <c r="I85" s="126"/>
      <c r="J85" s="116"/>
      <c r="K85" s="121"/>
      <c r="M85" s="386"/>
    </row>
    <row r="86" spans="1:13" ht="22.5" customHeight="1" x14ac:dyDescent="0.15">
      <c r="A86" s="372"/>
      <c r="B86" s="373"/>
      <c r="C86" s="10"/>
      <c r="D86" s="13"/>
      <c r="E86" s="154"/>
      <c r="F86" s="30"/>
      <c r="G86" s="220"/>
      <c r="H86" s="90"/>
      <c r="I86" s="90"/>
      <c r="J86" s="31"/>
      <c r="K86" s="32"/>
      <c r="M86" s="386"/>
    </row>
    <row r="87" spans="1:13" ht="22.5" customHeight="1" x14ac:dyDescent="0.15">
      <c r="A87" s="372"/>
      <c r="B87" s="373"/>
      <c r="C87" s="9"/>
      <c r="D87" s="13"/>
      <c r="E87" s="154"/>
      <c r="F87" s="26"/>
      <c r="G87" s="220"/>
      <c r="H87" s="90"/>
      <c r="I87" s="90"/>
      <c r="J87" s="31"/>
      <c r="K87" s="32"/>
      <c r="M87" s="386"/>
    </row>
    <row r="88" spans="1:13" ht="22.5" customHeight="1" x14ac:dyDescent="0.15">
      <c r="A88" s="372"/>
      <c r="B88" s="373"/>
      <c r="C88" s="9"/>
      <c r="D88" s="13"/>
      <c r="E88" s="154"/>
      <c r="F88" s="30"/>
      <c r="G88" s="220"/>
      <c r="H88" s="90"/>
      <c r="I88" s="90"/>
      <c r="J88" s="31"/>
      <c r="K88" s="32"/>
      <c r="M88" s="386"/>
    </row>
    <row r="89" spans="1:13" ht="22.5" customHeight="1" x14ac:dyDescent="0.15">
      <c r="A89" s="372"/>
      <c r="B89" s="373"/>
      <c r="C89" s="9"/>
      <c r="D89" s="55"/>
      <c r="E89" s="154"/>
      <c r="F89" s="56"/>
      <c r="G89" s="220"/>
      <c r="H89" s="90"/>
      <c r="I89" s="90"/>
      <c r="J89" s="31"/>
      <c r="K89" s="32"/>
      <c r="M89" s="386"/>
    </row>
    <row r="90" spans="1:13" ht="22.5" customHeight="1" x14ac:dyDescent="0.15">
      <c r="A90" s="372"/>
      <c r="B90" s="373"/>
      <c r="C90" s="9"/>
      <c r="D90" s="13"/>
      <c r="E90" s="154"/>
      <c r="F90" s="31"/>
      <c r="G90" s="220"/>
      <c r="H90" s="90"/>
      <c r="I90" s="90"/>
      <c r="J90" s="31"/>
      <c r="K90" s="32"/>
      <c r="M90" s="386"/>
    </row>
    <row r="91" spans="1:13" ht="22.5" customHeight="1" x14ac:dyDescent="0.15">
      <c r="A91" s="372"/>
      <c r="B91" s="373"/>
      <c r="C91" s="9"/>
      <c r="D91" s="13"/>
      <c r="E91" s="154"/>
      <c r="F91" s="31"/>
      <c r="G91" s="220"/>
      <c r="H91" s="90"/>
      <c r="I91" s="90"/>
      <c r="J91" s="31"/>
      <c r="K91" s="32"/>
      <c r="M91" s="386"/>
    </row>
    <row r="92" spans="1:13" ht="22.5" customHeight="1" x14ac:dyDescent="0.15">
      <c r="A92" s="372"/>
      <c r="B92" s="373"/>
      <c r="C92" s="9"/>
      <c r="D92" s="13"/>
      <c r="E92" s="154"/>
      <c r="F92" s="31"/>
      <c r="G92" s="220"/>
      <c r="H92" s="90"/>
      <c r="I92" s="90"/>
      <c r="J92" s="31"/>
      <c r="K92" s="32"/>
      <c r="M92" s="386"/>
    </row>
    <row r="93" spans="1:13" ht="22.5" customHeight="1" x14ac:dyDescent="0.15">
      <c r="A93" s="372"/>
      <c r="B93" s="373"/>
      <c r="C93" s="9"/>
      <c r="D93" s="13"/>
      <c r="E93" s="154"/>
      <c r="F93" s="31"/>
      <c r="G93" s="220"/>
      <c r="H93" s="90"/>
      <c r="I93" s="90"/>
      <c r="J93" s="31"/>
      <c r="K93" s="32"/>
      <c r="M93" s="386"/>
    </row>
    <row r="94" spans="1:13" ht="22.5" customHeight="1" x14ac:dyDescent="0.15">
      <c r="A94" s="372"/>
      <c r="B94" s="373"/>
      <c r="C94" s="9"/>
      <c r="D94" s="13"/>
      <c r="E94" s="154"/>
      <c r="F94" s="28"/>
      <c r="G94" s="220"/>
      <c r="H94" s="90"/>
      <c r="I94" s="90"/>
      <c r="J94" s="31"/>
      <c r="K94" s="32"/>
    </row>
    <row r="95" spans="1:13" ht="22.5" customHeight="1" x14ac:dyDescent="0.15">
      <c r="A95" s="372"/>
      <c r="B95" s="373"/>
      <c r="C95" s="9"/>
      <c r="D95" s="13"/>
      <c r="E95" s="154"/>
      <c r="F95" s="28"/>
      <c r="G95" s="220"/>
      <c r="H95" s="90"/>
      <c r="I95" s="90"/>
      <c r="J95" s="31"/>
      <c r="K95" s="32"/>
    </row>
    <row r="96" spans="1:13" ht="22.5" customHeight="1" x14ac:dyDescent="0.15">
      <c r="A96" s="372"/>
      <c r="B96" s="373"/>
      <c r="C96" s="9"/>
      <c r="D96" s="13"/>
      <c r="E96" s="154"/>
      <c r="F96" s="30"/>
      <c r="G96" s="220"/>
      <c r="H96" s="90"/>
      <c r="I96" s="90"/>
      <c r="J96" s="34"/>
      <c r="K96" s="32"/>
    </row>
    <row r="97" spans="1:13" ht="22.5" customHeight="1" x14ac:dyDescent="0.15">
      <c r="A97" s="372"/>
      <c r="B97" s="373"/>
      <c r="C97" s="9"/>
      <c r="D97" s="13"/>
      <c r="E97" s="154"/>
      <c r="F97" s="30"/>
      <c r="G97" s="220"/>
      <c r="H97" s="90"/>
      <c r="I97" s="220"/>
      <c r="J97" s="31"/>
      <c r="K97" s="32"/>
    </row>
    <row r="98" spans="1:13" ht="22.5" customHeight="1" x14ac:dyDescent="0.15">
      <c r="A98" s="399"/>
      <c r="B98" s="400"/>
      <c r="C98" s="114"/>
      <c r="D98" s="122"/>
      <c r="E98" s="233"/>
      <c r="F98" s="115"/>
      <c r="G98" s="125"/>
      <c r="H98" s="126"/>
      <c r="I98" s="125"/>
      <c r="J98" s="118"/>
      <c r="K98" s="119"/>
    </row>
    <row r="99" spans="1:13" ht="22.5" customHeight="1" x14ac:dyDescent="0.15">
      <c r="A99" s="372"/>
      <c r="B99" s="373"/>
      <c r="C99" s="10"/>
      <c r="D99" s="13"/>
      <c r="E99" s="154"/>
      <c r="F99" s="31"/>
      <c r="G99" s="220"/>
      <c r="H99" s="220"/>
      <c r="I99" s="220"/>
      <c r="J99" s="31"/>
      <c r="K99" s="32"/>
    </row>
    <row r="100" spans="1:13" ht="22.5" customHeight="1" x14ac:dyDescent="0.15">
      <c r="A100" s="372"/>
      <c r="B100" s="373"/>
      <c r="C100" s="9"/>
      <c r="D100" s="13"/>
      <c r="E100" s="154"/>
      <c r="F100" s="26"/>
      <c r="G100" s="220"/>
      <c r="H100" s="90"/>
      <c r="I100" s="90"/>
      <c r="J100" s="31"/>
      <c r="K100" s="41"/>
    </row>
    <row r="101" spans="1:13" ht="22.5" customHeight="1" x14ac:dyDescent="0.15">
      <c r="A101" s="372"/>
      <c r="B101" s="373"/>
      <c r="C101" s="10"/>
      <c r="D101" s="13"/>
      <c r="E101" s="154"/>
      <c r="F101" s="26"/>
      <c r="G101" s="220"/>
      <c r="H101" s="90"/>
      <c r="I101" s="90"/>
      <c r="J101" s="31"/>
      <c r="K101" s="41"/>
    </row>
    <row r="102" spans="1:13" ht="22.5" customHeight="1" x14ac:dyDescent="0.15">
      <c r="A102" s="372"/>
      <c r="B102" s="373"/>
      <c r="C102" s="9"/>
      <c r="D102" s="13"/>
      <c r="E102" s="154"/>
      <c r="F102" s="28"/>
      <c r="G102" s="220"/>
      <c r="H102" s="90"/>
      <c r="I102" s="220"/>
      <c r="J102" s="31"/>
      <c r="K102" s="41"/>
    </row>
    <row r="103" spans="1:13" ht="22.5" customHeight="1" x14ac:dyDescent="0.15">
      <c r="A103" s="372"/>
      <c r="B103" s="373"/>
      <c r="C103" s="10"/>
      <c r="D103" s="13"/>
      <c r="E103" s="154"/>
      <c r="F103" s="31"/>
      <c r="G103" s="220"/>
      <c r="H103" s="220"/>
      <c r="I103" s="220"/>
      <c r="J103" s="31"/>
      <c r="K103" s="32"/>
    </row>
    <row r="104" spans="1:13" ht="22.5" customHeight="1" x14ac:dyDescent="0.15">
      <c r="A104" s="372"/>
      <c r="B104" s="373"/>
      <c r="C104" s="9"/>
      <c r="D104" s="13"/>
      <c r="E104" s="154"/>
      <c r="F104" s="26"/>
      <c r="G104" s="90"/>
      <c r="H104" s="90"/>
      <c r="I104" s="220"/>
      <c r="J104" s="31"/>
      <c r="K104" s="32"/>
    </row>
    <row r="105" spans="1:13" ht="22.5" customHeight="1" x14ac:dyDescent="0.15">
      <c r="A105" s="372"/>
      <c r="B105" s="373"/>
      <c r="C105" s="9"/>
      <c r="D105" s="13"/>
      <c r="E105" s="154"/>
      <c r="F105" s="26"/>
      <c r="G105" s="220"/>
      <c r="H105" s="90"/>
      <c r="I105" s="220"/>
      <c r="J105" s="31"/>
      <c r="K105" s="32"/>
      <c r="M105" s="60">
        <f>SUMIF(E85:E107,"立候補準備",C85:C107)</f>
        <v>0</v>
      </c>
    </row>
    <row r="106" spans="1:13" ht="22.5" customHeight="1" x14ac:dyDescent="0.15">
      <c r="A106" s="372"/>
      <c r="B106" s="373"/>
      <c r="C106" s="10"/>
      <c r="D106" s="13"/>
      <c r="E106" s="154"/>
      <c r="F106" s="26"/>
      <c r="G106" s="220"/>
      <c r="H106" s="90"/>
      <c r="I106" s="220"/>
      <c r="J106" s="31"/>
      <c r="K106" s="32"/>
      <c r="M106" s="60">
        <f>SUMIF(E85:E107,"選 挙 運 動",C85:C107)</f>
        <v>0</v>
      </c>
    </row>
    <row r="107" spans="1:13" ht="22.5" customHeight="1" thickBot="1" x14ac:dyDescent="0.2">
      <c r="A107" s="372"/>
      <c r="B107" s="373"/>
      <c r="C107" s="48"/>
      <c r="D107" s="49"/>
      <c r="E107" s="154"/>
      <c r="F107" s="50"/>
      <c r="G107" s="127"/>
      <c r="H107" s="127"/>
      <c r="I107" s="127"/>
      <c r="J107" s="50"/>
      <c r="K107" s="52"/>
      <c r="M107" s="60">
        <f>SUM(M105:M106)</f>
        <v>0</v>
      </c>
    </row>
    <row r="108" spans="1:13" ht="18" customHeight="1" thickTop="1" thickBot="1" x14ac:dyDescent="0.2">
      <c r="A108" s="391" t="s">
        <v>33</v>
      </c>
      <c r="B108" s="392"/>
      <c r="C108" s="103">
        <f>SUM(C85:C107)</f>
        <v>0</v>
      </c>
      <c r="D108" s="104"/>
      <c r="E108" s="105"/>
      <c r="F108" s="106"/>
      <c r="G108" s="107"/>
      <c r="H108" s="106"/>
      <c r="I108" s="106"/>
      <c r="J108" s="106"/>
      <c r="K108" s="281" t="s">
        <v>123</v>
      </c>
      <c r="M108" s="194" t="str">
        <f>IF(M107=C108,"OK","NG")</f>
        <v>OK</v>
      </c>
    </row>
  </sheetData>
  <mergeCells count="128">
    <mergeCell ref="A107:B107"/>
    <mergeCell ref="A108:B108"/>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1:B81"/>
    <mergeCell ref="M82:M93"/>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M55:M66"/>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A65:B65"/>
    <mergeCell ref="A53:B53"/>
    <mergeCell ref="A54:B54"/>
    <mergeCell ref="A48:B48"/>
    <mergeCell ref="A49:B49"/>
    <mergeCell ref="A50:B50"/>
    <mergeCell ref="A51:B51"/>
    <mergeCell ref="A52:B52"/>
    <mergeCell ref="A43:B43"/>
    <mergeCell ref="A44:B44"/>
    <mergeCell ref="A45:B45"/>
    <mergeCell ref="A46:B46"/>
    <mergeCell ref="A47:B47"/>
    <mergeCell ref="M1:M12"/>
    <mergeCell ref="M28:M39"/>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27:B27"/>
    <mergeCell ref="A14:B14"/>
    <mergeCell ref="A24:B24"/>
    <mergeCell ref="A21:B21"/>
    <mergeCell ref="A22:B22"/>
    <mergeCell ref="A23:B23"/>
    <mergeCell ref="A15:B15"/>
    <mergeCell ref="A38:B38"/>
    <mergeCell ref="A39:B39"/>
    <mergeCell ref="A40:B40"/>
    <mergeCell ref="A41:B41"/>
    <mergeCell ref="A42:B42"/>
    <mergeCell ref="A25:B25"/>
    <mergeCell ref="A26:B26"/>
    <mergeCell ref="C2:D3"/>
    <mergeCell ref="E2:E3"/>
    <mergeCell ref="F2:F3"/>
    <mergeCell ref="A16:B16"/>
    <mergeCell ref="A17:B17"/>
    <mergeCell ref="A18:B18"/>
    <mergeCell ref="A19:B19"/>
    <mergeCell ref="A20:B20"/>
    <mergeCell ref="K2:K3"/>
    <mergeCell ref="G2:I2"/>
    <mergeCell ref="J2:J3"/>
    <mergeCell ref="A8:B8"/>
    <mergeCell ref="A9:B9"/>
    <mergeCell ref="A13:B13"/>
    <mergeCell ref="A7:B7"/>
    <mergeCell ref="A2:B3"/>
    <mergeCell ref="A4:B4"/>
    <mergeCell ref="A5:B5"/>
    <mergeCell ref="A6:B6"/>
    <mergeCell ref="A10:B10"/>
    <mergeCell ref="A11:B11"/>
    <mergeCell ref="A12:B12"/>
  </mergeCells>
  <phoneticPr fontId="2"/>
  <dataValidations count="1">
    <dataValidation type="list" allowBlank="1" showInputMessage="1" showErrorMessage="1" sqref="E4:E26 E31:E53 E58:E80 E85:E107">
      <formula1>$N$25:$N$26</formula1>
    </dataValidation>
  </dataValidations>
  <pageMargins left="0.51181102362204722" right="0.39370078740157483" top="0.47244094488188981" bottom="0.31496062992125984" header="0.35433070866141736" footer="0.19685039370078741"/>
  <pageSetup paperSize="9" orientation="landscape" r:id="rId1"/>
  <headerFooter alignWithMargins="0"/>
  <rowBreaks count="3" manualBreakCount="3">
    <brk id="27" max="16383" man="1"/>
    <brk id="54" max="10" man="1"/>
    <brk id="81" max="10" man="1"/>
  </rowBreaks>
  <ignoredErrors>
    <ignoredError sqref="A1 A28"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収入</vt:lpstr>
      <vt:lpstr>人件費</vt:lpstr>
      <vt:lpstr>家屋（選挙事務費）費</vt:lpstr>
      <vt:lpstr>家屋（集合会場費）費</vt:lpstr>
      <vt:lpstr>通信費</vt:lpstr>
      <vt:lpstr>交通費</vt:lpstr>
      <vt:lpstr>印刷費</vt:lpstr>
      <vt:lpstr>広告費</vt:lpstr>
      <vt:lpstr>文具費</vt:lpstr>
      <vt:lpstr>食糧費</vt:lpstr>
      <vt:lpstr>休泊費</vt:lpstr>
      <vt:lpstr>雑費</vt:lpstr>
      <vt:lpstr>支出合計</vt:lpstr>
      <vt:lpstr>徴し難い明細書</vt:lpstr>
      <vt:lpstr>印刷費!Print_Area</vt:lpstr>
      <vt:lpstr>'家屋（集合会場費）費'!Print_Area</vt:lpstr>
      <vt:lpstr>'家屋（選挙事務費）費'!Print_Area</vt:lpstr>
      <vt:lpstr>休泊費!Print_Area</vt:lpstr>
      <vt:lpstr>交通費!Print_Area</vt:lpstr>
      <vt:lpstr>広告費!Print_Area</vt:lpstr>
      <vt:lpstr>雑費!Print_Area</vt:lpstr>
      <vt:lpstr>支出合計!Print_Area</vt:lpstr>
      <vt:lpstr>収入!Print_Area</vt:lpstr>
      <vt:lpstr>食糧費!Print_Area</vt:lpstr>
      <vt:lpstr>人件費!Print_Area</vt:lpstr>
      <vt:lpstr>徴し難い明細書!Print_Area</vt:lpstr>
      <vt:lpstr>通信費!Print_Area</vt:lpstr>
      <vt:lpstr>表紙!Print_Area</vt:lpstr>
      <vt:lpstr>文具費!Print_Area</vt:lpstr>
    </vt:vector>
  </TitlesOfParts>
  <Company>JOHO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user</cp:lastModifiedBy>
  <cp:lastPrinted>2025-05-20T02:14:33Z</cp:lastPrinted>
  <dcterms:created xsi:type="dcterms:W3CDTF">2007-08-16T03:44:48Z</dcterms:created>
  <dcterms:modified xsi:type="dcterms:W3CDTF">2025-05-20T02:15:10Z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176027</vt:lpwstr>
  </property>
  <property fmtid="{D5CDD505-2E9C-101B-9397-08002B2CF9AE}" pid="3" name="NXPowerLiteSettings">
    <vt:lpwstr>F74006B004C800</vt:lpwstr>
  </property>
  <property fmtid="{D5CDD505-2E9C-101B-9397-08002B2CF9AE}" pid="4" name="NXPowerLiteVersion">
    <vt:lpwstr>S5.2.4</vt:lpwstr>
  </property>
</Properties>
</file>