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財政課\12決算関係\決算統計\R6\16決算分析（年度末１回目、次年度9月２回目）\05２回目（R8.9月照会）\②県回答&amp;HP掲載\"/>
    </mc:Choice>
  </mc:AlternateContent>
  <xr:revisionPtr revIDLastSave="0" documentId="13_ncr:1_{229669BE-99D0-4299-8762-FEAD013AA94C}"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U38" i="10"/>
  <c r="C38" i="10"/>
  <c r="BE37" i="10"/>
  <c r="U37" i="10"/>
  <c r="C37" i="10"/>
  <c r="BE36" i="10"/>
  <c r="C36" i="10"/>
  <c r="BE35" i="10"/>
  <c r="C35" i="10"/>
  <c r="BW34" i="10"/>
  <c r="BE34" i="10"/>
  <c r="U34" i="10"/>
  <c r="U35" i="10" s="1"/>
  <c r="U36" i="10" s="1"/>
  <c r="C34" i="10"/>
  <c r="BW35" i="10" l="1"/>
  <c r="BW36" i="10" s="1"/>
  <c r="BW37" i="10" s="1"/>
  <c r="BW38" i="10" s="1"/>
  <c r="BW39" i="10" s="1"/>
  <c r="BW40" i="10" s="1"/>
  <c r="BW41" i="10" s="1"/>
  <c r="BW42" i="10" s="1"/>
  <c r="BW43"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alcChain>
</file>

<file path=xl/sharedStrings.xml><?xml version="1.0" encoding="utf-8"?>
<sst xmlns="http://schemas.openxmlformats.org/spreadsheetml/2006/main" count="1124" uniqueCount="589">
  <si>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</si>
  <si>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</si>
  <si>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</si>
  <si>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</si>
  <si>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</si>
  <si>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</si>
  <si>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</si>
  <si>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</si>
  <si>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</si>
  <si>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</si>
  <si>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</si>
  <si>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</si>
  <si>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</si>
  <si>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</si>
  <si>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</si>
  <si>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</si>
  <si>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</si>
  <si>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</si>
  <si>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</si>
  <si>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</si>
  <si>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</si>
  <si>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</si>
  <si>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</si>
  <si>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</si>
  <si>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</si>
  <si>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</si>
  <si>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</si>
  <si>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</si>
  <si>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</si>
  <si>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</si>
  <si>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</si>
  <si>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</si>
  <si>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</si>
  <si>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</si>
  <si>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</si>
  <si>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</si>
  <si>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</si>
  <si>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</si>
  <si>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</si>
  <si>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</si>
  <si>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</si>
  <si>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</si>
  <si>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</si>
  <si>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</si>
  <si>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</si>
  <si>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</si>
  <si>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</si>
  <si>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</si>
  <si>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</si>
  <si>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</si>
  <si>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</si>
  <si>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</si>
  <si>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</si>
  <si>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</si>
  <si>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</si>
  <si>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</si>
  <si>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</si>
  <si>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</si>
  <si>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</si>
  <si>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</si>
  <si>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</si>
  <si>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</si>
  <si>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</si>
  <si>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</si>
  <si>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</si>
  <si>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</si>
  <si>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</si>
  <si>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</si>
  <si>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</si>
  <si>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</si>
  <si>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</si>
  <si>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</si>
  <si>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</si>
  <si>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</si>
  <si>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</si>
  <si>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</si>
  <si>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</si>
  <si>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</si>
  <si>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</si>
  <si>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</si>
  <si>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</si>
  <si>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</si>
  <si>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</si>
  <si>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</si>
  <si>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</si>
  <si>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</si>
  <si>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</si>
  <si>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</si>
  <si>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</si>
  <si>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</si>
  <si>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</si>
  <si>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</si>
  <si>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</si>
  <si>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</si>
  <si>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佐賀市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</si>
  <si>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</si>
  <si>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</si>
  <si>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</si>
  <si>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</si>
  <si>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</si>
  <si>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</si>
  <si>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</si>
  <si>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</si>
  <si>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</si>
  <si>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</si>
  <si>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</si>
  <si>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</si>
  <si>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</si>
  <si>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</si>
  <si>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</si>
  <si>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</si>
  <si>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</si>
  <si>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</si>
  <si>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</si>
  <si>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</si>
  <si>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</si>
  <si>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</si>
  <si>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</si>
  <si>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</si>
  <si>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</si>
  <si>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</si>
  <si>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</si>
  <si>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</si>
  <si>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</si>
  <si>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</si>
  <si>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</si>
  <si>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</si>
  <si>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</si>
  <si>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</si>
  <si>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</si>
  <si>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</si>
  <si>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</si>
  <si>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</si>
  <si>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</si>
  <si>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</si>
  <si>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</si>
  <si>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</si>
  <si>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</si>
  <si>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</si>
  <si>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</si>
  <si>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</si>
  <si>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</si>
  <si>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</si>
  <si>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</si>
  <si>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</si>
  <si>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</si>
  <si>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</si>
  <si>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</si>
  <si>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</si>
  <si>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</si>
  <si>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</si>
  <si>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</si>
  <si>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</si>
  <si>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</si>
  <si>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</si>
  <si>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</si>
  <si>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</si>
  <si>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</si>
  <si>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</si>
  <si>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</si>
  <si>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</si>
  <si>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</si>
  <si>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</si>
  <si>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</si>
  <si>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</si>
  <si>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</si>
  <si>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</si>
  <si>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</si>
  <si>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</si>
  <si>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</si>
  <si>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</si>
  <si>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</si>
  <si>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</si>
  <si>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</si>
  <si>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</si>
  <si>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</si>
  <si>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</si>
  <si>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</si>
  <si>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</si>
  <si>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</si>
  <si>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</si>
  <si>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</si>
  <si>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</si>
  <si>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</si>
  <si>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</si>
  <si>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</si>
  <si>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</si>
  <si>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</si>
  <si>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</si>
  <si>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</si>
  <si>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</si>
  <si>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</si>
  <si>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</si>
  <si>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</si>
  <si>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</si>
  <si>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</si>
  <si>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</si>
  <si>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</si>
  <si>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</si>
  <si>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</si>
  <si>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</si>
  <si>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</si>
  <si>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</si>
  <si>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佐賀県佐賀市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</si>
  <si>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</si>
  <si>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</si>
  <si>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</si>
  <si>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</si>
  <si>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</si>
  <si>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</si>
  <si>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</si>
  <si>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</si>
  <si>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</si>
  <si>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</si>
  <si>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</si>
  <si>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</si>
  <si>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</si>
  <si>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</si>
  <si>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</si>
  <si>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</si>
  <si>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</si>
  <si>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</si>
  <si>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</si>
  <si>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</si>
  <si>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</si>
  <si>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</si>
  <si>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</si>
  <si>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</si>
  <si>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</si>
  <si>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</si>
  <si>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</si>
  <si>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</si>
  <si>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</si>
  <si>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</si>
  <si>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</si>
  <si>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</si>
  <si>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</si>
  <si>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</si>
  <si>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</si>
  <si>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</si>
  <si>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</si>
  <si>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</si>
  <si>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</si>
  <si>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</si>
  <si>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</si>
  <si>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</si>
  <si>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</si>
  <si>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</si>
  <si>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</si>
  <si>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</si>
  <si>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</si>
  <si>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</si>
  <si>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</si>
  <si>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</si>
  <si>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</si>
  <si>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</si>
  <si>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</si>
  <si>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</si>
  <si>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</si>
  <si>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</si>
  <si>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</si>
  <si>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</si>
  <si>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</si>
  <si>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</si>
  <si>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</si>
  <si>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</si>
  <si>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</si>
  <si>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</si>
  <si>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</si>
  <si>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</si>
  <si>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</si>
  <si>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</si>
  <si>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</si>
  <si>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</si>
  <si>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</si>
  <si>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</si>
  <si>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</si>
  <si>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</si>
  <si>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</si>
  <si>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</si>
  <si>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</si>
  <si>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</si>
  <si>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</si>
  <si>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</si>
  <si>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</si>
  <si>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</si>
  <si>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</si>
  <si>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</si>
  <si>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</si>
  <si>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</si>
  <si>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</si>
  <si>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</si>
  <si>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</si>
  <si>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</si>
  <si>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</si>
  <si>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</si>
  <si>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</si>
  <si>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</si>
  <si>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</si>
  <si>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</si>
  <si>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</si>
  <si>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</si>
  <si>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</si>
  <si>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</si>
  <si>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</si>
  <si>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</si>
  <si>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</si>
  <si>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</si>
  <si>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</si>
  <si>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</si>
  <si>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</si>
  <si>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</si>
  <si>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</si>
  <si>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</si>
  <si>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</si>
  <si>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</si>
  <si>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</si>
  <si>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</si>
  <si>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</si>
  <si>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</si>
  <si>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</si>
  <si>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</si>
  <si>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</si>
  <si>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</si>
  <si>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</si>
  <si>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</si>
  <si>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</si>
  <si>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</si>
  <si>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</si>
  <si>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</si>
  <si>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</si>
  <si>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</si>
  <si>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</si>
  <si>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</si>
  <si>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</si>
  <si>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</si>
  <si>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</si>
  <si>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</si>
  <si>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</si>
  <si>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</si>
  <si>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</si>
  <si>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</si>
  <si>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</si>
  <si>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</si>
  <si>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</si>
  <si>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</si>
  <si>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</si>
  <si>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</si>
  <si>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</si>
  <si>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</si>
  <si>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</si>
  <si>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</si>
  <si>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</si>
  <si>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</si>
  <si>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佐賀県佐賀市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</si>
  <si>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</si>
  <si>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</si>
  <si>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</si>
  <si>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</si>
  <si>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</si>
  <si>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</si>
  <si>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</si>
  <si>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</si>
  <si>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</si>
  <si>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</si>
  <si>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</si>
  <si>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</si>
  <si>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</si>
  <si>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</si>
  <si>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</si>
  <si>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</si>
  <si>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</si>
  <si>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</si>
  <si>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</si>
  <si>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</si>
  <si>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</si>
  <si>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</si>
  <si>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</si>
  <si>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</si>
  <si>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</si>
  <si>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</si>
  <si>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</si>
  <si>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</si>
  <si>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</si>
  <si>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</si>
  <si>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</si>
  <si>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</si>
  <si>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</si>
  <si>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</si>
  <si>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</si>
  <si>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後期高齢者医療特別会計</t>
    <phoneticPr fontId="5"/>
  </si>
  <si>
    <t>自動車運送事業会計</t>
    <phoneticPr fontId="5"/>
  </si>
  <si>
    <t>法適用企業</t>
    <phoneticPr fontId="5"/>
  </si>
  <si>
    <t>水道事業会計</t>
    <phoneticPr fontId="5"/>
  </si>
  <si>
    <t>下水道事業会計</t>
    <phoneticPr fontId="5"/>
  </si>
  <si>
    <t>工業用水道事業会計</t>
    <phoneticPr fontId="5"/>
  </si>
  <si>
    <t>富士大和温泉病院事業会計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</si>
  <si>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</si>
  <si>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</si>
  <si>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</si>
  <si>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</si>
  <si>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</si>
  <si>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</si>
  <si>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</si>
  <si>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</si>
  <si>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</si>
  <si>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</si>
  <si>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</si>
  <si>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</si>
  <si>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</si>
  <si>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</si>
  <si>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</si>
  <si>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</si>
  <si>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</si>
  <si>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</si>
  <si>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</si>
  <si>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</si>
  <si>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</si>
  <si>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</si>
  <si>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</si>
  <si>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</si>
  <si>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</si>
  <si>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</si>
  <si>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</si>
  <si>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</si>
  <si>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</si>
  <si>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</si>
  <si>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</si>
  <si>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</si>
  <si>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</si>
  <si>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</si>
  <si>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</si>
  <si>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</si>
  <si>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</si>
  <si>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</si>
  <si>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</si>
  <si>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</si>
  <si>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</si>
  <si>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</si>
  <si>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</si>
  <si>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</si>
  <si>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</si>
  <si>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</si>
  <si>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</si>
  <si>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</si>
  <si>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</si>
  <si>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</si>
  <si>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</si>
  <si>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</si>
  <si>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</si>
  <si>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</si>
  <si>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</si>
  <si>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</si>
  <si>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</si>
  <si>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</si>
  <si>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</si>
  <si>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</si>
  <si>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</si>
  <si>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</si>
  <si>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</si>
  <si>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</si>
  <si>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</si>
  <si>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</si>
  <si>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</si>
  <si>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</si>
  <si>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</si>
  <si>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</si>
  <si>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</si>
  <si>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</si>
  <si>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</si>
  <si>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</si>
  <si>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</si>
  <si>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</si>
  <si>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</si>
  <si>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</si>
  <si>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</si>
  <si>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</si>
  <si>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</si>
  <si>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</si>
  <si>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</si>
  <si>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</si>
  <si>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</si>
  <si>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</si>
  <si>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</si>
  <si>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</si>
  <si>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</si>
  <si>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</si>
  <si>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</si>
  <si>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</si>
  <si>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</si>
  <si>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</si>
  <si>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</si>
  <si>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</si>
  <si>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</si>
  <si>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</si>
  <si>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</si>
  <si>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</si>
  <si>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</si>
  <si>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</si>
  <si>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</si>
  <si>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</si>
  <si>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</si>
  <si>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</si>
  <si>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</si>
  <si>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</si>
  <si>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</si>
  <si>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</si>
  <si>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</si>
  <si>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</si>
  <si>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</si>
  <si>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</si>
  <si>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</si>
  <si>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</si>
  <si>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</si>
  <si>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</si>
  <si>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</si>
  <si>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</si>
  <si>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</si>
  <si>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</si>
  <si>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</si>
  <si>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</si>
  <si>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</si>
  <si>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</si>
  <si>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</si>
  <si>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</si>
  <si>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</si>
  <si>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</si>
  <si>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</si>
  <si>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</si>
  <si>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</si>
  <si>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</si>
  <si>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</si>
  <si>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</si>
  <si>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 0.17</t>
  </si>
  <si>
    <t>▲ 3.75</t>
  </si>
  <si>
    <t>▲ 0.14</t>
  </si>
  <si>
    <t>水道事業会計</t>
  </si>
  <si>
    <t>下水道事業会計</t>
  </si>
  <si>
    <t>一般会計</t>
  </si>
  <si>
    <t>富士大和温泉病院事業会計</t>
  </si>
  <si>
    <t>自動車運送事業会計</t>
  </si>
  <si>
    <t>国民健康保険特別会計</t>
  </si>
  <si>
    <t>後期高齢者医療特別会計</t>
  </si>
  <si>
    <t>工業用水道事業会計</t>
  </si>
  <si>
    <t>その他会計（赤字）</t>
  </si>
  <si>
    <t>その他会計（黒字）</t>
  </si>
  <si>
    <t>R02</t>
    <phoneticPr fontId="5"/>
  </si>
  <si>
    <t>R03</t>
    <phoneticPr fontId="5"/>
  </si>
  <si>
    <t>R04</t>
    <phoneticPr fontId="5"/>
  </si>
  <si>
    <t>R05</t>
    <phoneticPr fontId="5"/>
  </si>
  <si>
    <t>R06</t>
    <phoneticPr fontId="5"/>
  </si>
  <si>
    <t>〇</t>
  </si>
  <si>
    <t>佐賀市文化振興財団</t>
    <rPh sb="0" eb="3">
      <t>サガシ</t>
    </rPh>
    <rPh sb="3" eb="5">
      <t>ブンカ</t>
    </rPh>
    <rPh sb="5" eb="7">
      <t>シンコウ</t>
    </rPh>
    <rPh sb="7" eb="9">
      <t>ザイダン</t>
    </rPh>
    <phoneticPr fontId="17"/>
  </si>
  <si>
    <t>佐賀資源化センター</t>
    <rPh sb="0" eb="2">
      <t>サガ</t>
    </rPh>
    <rPh sb="2" eb="4">
      <t>シゲン</t>
    </rPh>
    <rPh sb="4" eb="5">
      <t>カ</t>
    </rPh>
    <phoneticPr fontId="17"/>
  </si>
  <si>
    <t>熊の川温泉ちどりの湯</t>
    <rPh sb="0" eb="1">
      <t>クマ</t>
    </rPh>
    <rPh sb="2" eb="3">
      <t>カワ</t>
    </rPh>
    <rPh sb="3" eb="5">
      <t>オンセン</t>
    </rPh>
    <rPh sb="9" eb="10">
      <t>ユ</t>
    </rPh>
    <phoneticPr fontId="17"/>
  </si>
  <si>
    <t>佐賀市スポーツ協会</t>
    <rPh sb="0" eb="3">
      <t>サガシ</t>
    </rPh>
    <rPh sb="7" eb="9">
      <t>キョウカイ</t>
    </rPh>
    <phoneticPr fontId="17"/>
  </si>
  <si>
    <t>佐賀市土地開発公社</t>
    <rPh sb="0" eb="3">
      <t>サガシ</t>
    </rPh>
    <rPh sb="3" eb="5">
      <t>トチ</t>
    </rPh>
    <rPh sb="5" eb="7">
      <t>カイハツ</t>
    </rPh>
    <rPh sb="7" eb="9">
      <t>コウシャ</t>
    </rPh>
    <phoneticPr fontId="17"/>
  </si>
  <si>
    <t>嘉瀬川水辺環境整備センター</t>
    <rPh sb="0" eb="2">
      <t>カセ</t>
    </rPh>
    <rPh sb="2" eb="3">
      <t>ガワ</t>
    </rPh>
    <rPh sb="3" eb="5">
      <t>ミズベ</t>
    </rPh>
    <rPh sb="5" eb="7">
      <t>カンキョウ</t>
    </rPh>
    <rPh sb="7" eb="9">
      <t>セイビ</t>
    </rPh>
    <phoneticPr fontId="38"/>
  </si>
  <si>
    <t>スマイルアース</t>
  </si>
  <si>
    <t>佐賀東部水道企業団（用水供給事業）</t>
  </si>
  <si>
    <t>佐賀東部水道企業団（末端給水事業）</t>
    <rPh sb="0" eb="2">
      <t>サガ</t>
    </rPh>
    <rPh sb="2" eb="4">
      <t>トウブ</t>
    </rPh>
    <rPh sb="4" eb="6">
      <t>スイドウ</t>
    </rPh>
    <rPh sb="6" eb="8">
      <t>キギョウ</t>
    </rPh>
    <rPh sb="8" eb="9">
      <t>ダン</t>
    </rPh>
    <rPh sb="10" eb="12">
      <t>マッタン</t>
    </rPh>
    <rPh sb="12" eb="14">
      <t>キュウスイ</t>
    </rPh>
    <rPh sb="14" eb="16">
      <t>ジギョウ</t>
    </rPh>
    <phoneticPr fontId="5"/>
  </si>
  <si>
    <t>佐賀西部広域水道企業団（用水供給事業）</t>
    <rPh sb="0" eb="2">
      <t>サガ</t>
    </rPh>
    <rPh sb="2" eb="4">
      <t>セイブ</t>
    </rPh>
    <rPh sb="4" eb="6">
      <t>コウイキ</t>
    </rPh>
    <rPh sb="6" eb="8">
      <t>スイドウ</t>
    </rPh>
    <rPh sb="8" eb="10">
      <t>キギョウ</t>
    </rPh>
    <rPh sb="10" eb="11">
      <t>ダン</t>
    </rPh>
    <rPh sb="12" eb="14">
      <t>ヨウスイ</t>
    </rPh>
    <rPh sb="14" eb="16">
      <t>キョウキュウ</t>
    </rPh>
    <rPh sb="16" eb="18">
      <t>ジギョウ</t>
    </rPh>
    <phoneticPr fontId="5"/>
  </si>
  <si>
    <t>佐賀中部広域連合（消防特別会計）</t>
    <rPh sb="0" eb="2">
      <t>サガ</t>
    </rPh>
    <rPh sb="2" eb="4">
      <t>チュウブ</t>
    </rPh>
    <rPh sb="4" eb="6">
      <t>コウイキ</t>
    </rPh>
    <rPh sb="6" eb="8">
      <t>レンゴウ</t>
    </rPh>
    <rPh sb="9" eb="11">
      <t>ショウボウ</t>
    </rPh>
    <rPh sb="11" eb="13">
      <t>トクベツ</t>
    </rPh>
    <rPh sb="13" eb="15">
      <t>カイケイ</t>
    </rPh>
    <phoneticPr fontId="5"/>
  </si>
  <si>
    <t>佐賀中部広域連合（介護保険特別会計）</t>
    <rPh sb="0" eb="2">
      <t>サガ</t>
    </rPh>
    <rPh sb="2" eb="4">
      <t>チュウブ</t>
    </rPh>
    <rPh sb="4" eb="6">
      <t>コウイキ</t>
    </rPh>
    <rPh sb="6" eb="8">
      <t>レンゴウ</t>
    </rPh>
    <rPh sb="9" eb="11">
      <t>カイゴ</t>
    </rPh>
    <rPh sb="11" eb="13">
      <t>ホケン</t>
    </rPh>
    <rPh sb="13" eb="15">
      <t>トクベツ</t>
    </rPh>
    <rPh sb="15" eb="17">
      <t>カイケイ</t>
    </rPh>
    <phoneticPr fontId="5"/>
  </si>
  <si>
    <t>天山地区共同衛生処理場組合</t>
    <rPh sb="0" eb="2">
      <t>テンザン</t>
    </rPh>
    <rPh sb="2" eb="4">
      <t>チク</t>
    </rPh>
    <rPh sb="4" eb="6">
      <t>キョウドウ</t>
    </rPh>
    <rPh sb="6" eb="8">
      <t>エイセイ</t>
    </rPh>
    <rPh sb="8" eb="10">
      <t>ショリ</t>
    </rPh>
    <rPh sb="10" eb="11">
      <t>ジョウ</t>
    </rPh>
    <rPh sb="11" eb="13">
      <t>クミアイ</t>
    </rPh>
    <phoneticPr fontId="5"/>
  </si>
  <si>
    <t>天山地区共同斎場組合</t>
    <rPh sb="0" eb="2">
      <t>テンザン</t>
    </rPh>
    <rPh sb="2" eb="4">
      <t>チク</t>
    </rPh>
    <rPh sb="4" eb="6">
      <t>キョウドウ</t>
    </rPh>
    <rPh sb="6" eb="8">
      <t>サイジョウ</t>
    </rPh>
    <rPh sb="8" eb="10">
      <t>クミアイ</t>
    </rPh>
    <phoneticPr fontId="5"/>
  </si>
  <si>
    <t>脊振共同塵芥処理組合</t>
    <rPh sb="0" eb="2">
      <t>セフリ</t>
    </rPh>
    <rPh sb="2" eb="4">
      <t>キョウドウ</t>
    </rPh>
    <rPh sb="4" eb="5">
      <t>チリ</t>
    </rPh>
    <rPh sb="5" eb="6">
      <t>アクタ</t>
    </rPh>
    <rPh sb="6" eb="8">
      <t>ショリ</t>
    </rPh>
    <rPh sb="8" eb="10">
      <t>クミアイ</t>
    </rPh>
    <phoneticPr fontId="5"/>
  </si>
  <si>
    <t>三神地区環境事務組合</t>
    <rPh sb="0" eb="1">
      <t>サン</t>
    </rPh>
    <rPh sb="1" eb="2">
      <t>カミ</t>
    </rPh>
    <rPh sb="2" eb="4">
      <t>チク</t>
    </rPh>
    <rPh sb="4" eb="6">
      <t>カンキョウ</t>
    </rPh>
    <rPh sb="6" eb="8">
      <t>ジム</t>
    </rPh>
    <rPh sb="8" eb="10">
      <t>クミアイ</t>
    </rPh>
    <phoneticPr fontId="5"/>
  </si>
  <si>
    <t>佐賀県市町総合事務組合（一般会計）</t>
    <rPh sb="0" eb="3">
      <t>サガケン</t>
    </rPh>
    <rPh sb="3" eb="5">
      <t>シチョウ</t>
    </rPh>
    <rPh sb="5" eb="7">
      <t>ソウゴウ</t>
    </rPh>
    <rPh sb="7" eb="9">
      <t>ジム</t>
    </rPh>
    <rPh sb="9" eb="11">
      <t>クミアイ</t>
    </rPh>
    <rPh sb="12" eb="14">
      <t>イッパン</t>
    </rPh>
    <rPh sb="14" eb="16">
      <t>カイケイ</t>
    </rPh>
    <phoneticPr fontId="5"/>
  </si>
  <si>
    <t>佐賀県市町総合事務組合（交通災害共済事業特別会計）</t>
    <rPh sb="0" eb="3">
      <t>サガケン</t>
    </rPh>
    <rPh sb="3" eb="5">
      <t>シチョウ</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5"/>
  </si>
  <si>
    <t>佐賀県後期高齢者医療広域連合（一般会計）</t>
    <rPh sb="0" eb="3">
      <t>サガケン</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</si>
  <si>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佐賀県後期高齢者医療広域連合（後期高齢医療特別会計）</t>
    <rPh sb="0" eb="3">
      <t>サガケン</t>
    </rPh>
    <rPh sb="3" eb="5">
      <t>コウキ</t>
    </rPh>
    <rPh sb="5" eb="7">
      <t>コウレイ</t>
    </rPh>
    <rPh sb="7" eb="8">
      <t>シャ</t>
    </rPh>
    <rPh sb="8" eb="10">
      <t>イリョウ</t>
    </rPh>
    <rPh sb="10" eb="12">
      <t>コウイキ</t>
    </rPh>
    <rPh sb="12" eb="14">
      <t>レンゴウ</t>
    </rPh>
    <rPh sb="15" eb="17">
      <t>コウキ</t>
    </rPh>
    <rPh sb="17" eb="19">
      <t>コウレイ</t>
    </rPh>
    <rPh sb="19" eb="21">
      <t>イリョウ</t>
    </rPh>
    <rPh sb="21" eb="23">
      <t>トクベツ</t>
    </rPh>
    <rPh sb="23" eb="25">
      <t>カイケイ</t>
    </rPh>
    <phoneticPr fontId="5"/>
  </si>
  <si>
    <t>-</t>
    <phoneticPr fontId="2"/>
  </si>
  <si>
    <t>公共用施設建設基金</t>
    <rPh sb="0" eb="3">
      <t>コウキョウヨウ</t>
    </rPh>
    <rPh sb="3" eb="5">
      <t>シセツ</t>
    </rPh>
    <rPh sb="5" eb="7">
      <t>ケンセツ</t>
    </rPh>
    <rPh sb="7" eb="9">
      <t>キキン</t>
    </rPh>
    <phoneticPr fontId="5"/>
  </si>
  <si>
    <t>地域福祉基金</t>
    <rPh sb="0" eb="2">
      <t>チイキ</t>
    </rPh>
    <rPh sb="2" eb="4">
      <t>フクシ</t>
    </rPh>
    <rPh sb="4" eb="6">
      <t>キキン</t>
    </rPh>
    <phoneticPr fontId="2"/>
  </si>
  <si>
    <t>合併振興基金</t>
    <rPh sb="0" eb="2">
      <t>ガッペイ</t>
    </rPh>
    <rPh sb="2" eb="4">
      <t>シンコウ</t>
    </rPh>
    <rPh sb="4" eb="6">
      <t>キキン</t>
    </rPh>
    <phoneticPr fontId="2"/>
  </si>
  <si>
    <t>ふるさと応援基金</t>
    <rPh sb="4" eb="6">
      <t>オウエン</t>
    </rPh>
    <rPh sb="6" eb="8">
      <t>キキン</t>
    </rPh>
    <phoneticPr fontId="2"/>
  </si>
  <si>
    <t>廃棄物処理施設建設基金</t>
    <rPh sb="0" eb="3">
      <t>ハイキブツ</t>
    </rPh>
    <rPh sb="3" eb="5">
      <t>ショリ</t>
    </rPh>
    <rPh sb="5" eb="7">
      <t>シセツ</t>
    </rPh>
    <rPh sb="7" eb="9">
      <t>ケンセツ</t>
    </rPh>
    <rPh sb="9" eb="11">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</si>
  <si>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</si>
  <si>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</si>
  <si>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将来負担比率はH24年度以降０％以下のため該当なしとなっている。これは、基金や今後交付される地方交付税等の額が、将来負担すべき負債残高の額を上回っているためである。
　また、有形固定資産減価償却率は上昇傾向にあることから、施設等の資産の老朽化が進んでいると考えられる。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</si>
  <si>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</si>
  <si>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</si>
  <si>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</si>
  <si>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</si>
  <si>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</si>
  <si>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</si>
  <si>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将来負担比率はH24年度以降該当なしである。これは、基金や今後交付される地方交付税等の額が、将来負担すべき負債残高の額を上回っているためである。
　また、実質公債費比率は、H23年度以降R3年度まで減少傾向であったが、R4年度に増加に転じている。これは、地方債元利償還額が、合併特例事業債などに係る償還額の増により増
加したことが主な要因である。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</si>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</sst>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8C1B6A-F165-4898-879F-5CCA06234A2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57C8-4882-B53D-CD47D0F2B4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59428</c:v>
                </c:pt>
                <c:pt idx="1">
                  <c:v>53769</c:v>
                </c:pt>
                <c:pt idx="2">
                  <c:v>50367</c:v>
                </c:pt>
                <c:pt idx="3">
                  <c:v>52872</c:v>
                </c:pt>
                <c:pt idx="4">
                  <c:v>45148</c:v>
                </c:pt>
              </c:numCache>
            </c:numRef>
          </c:val>
          <c:smooth val="0"/>
          <c:extLst>
            <c:ext xmlns:c16="http://schemas.microsoft.com/office/drawing/2014/chart" uri="{C3380CC4-5D6E-409C-BE32-E72D297353CC}">
              <c16:uniqueId val="{00000001-57C8-4882-B53D-CD47D0F2B4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2.86</c:v>
                </c:pt>
                <c:pt idx="1">
                  <c:v>5.58</c:v>
                </c:pt>
                <c:pt idx="2">
                  <c:v>3.81</c:v>
                </c:pt>
                <c:pt idx="3">
                  <c:v>2.16</c:v>
                </c:pt>
                <c:pt idx="4">
                  <c:v>2.0099999999999998</c:v>
                </c:pt>
              </c:numCache>
            </c:numRef>
          </c:val>
          <c:extLst>
            <c:ext xmlns:c16="http://schemas.microsoft.com/office/drawing/2014/chart" uri="{C3380CC4-5D6E-409C-BE32-E72D297353CC}">
              <c16:uniqueId val="{00000000-9CD7-4526-B6D6-A76BD17F4F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11.81</c:v>
                </c:pt>
                <c:pt idx="1">
                  <c:v>14.2</c:v>
                </c:pt>
                <c:pt idx="2">
                  <c:v>16.22</c:v>
                </c:pt>
                <c:pt idx="3">
                  <c:v>13.79</c:v>
                </c:pt>
                <c:pt idx="4">
                  <c:v>13.34</c:v>
                </c:pt>
              </c:numCache>
            </c:numRef>
          </c:val>
          <c:extLst>
            <c:ext xmlns:c16="http://schemas.microsoft.com/office/drawing/2014/chart" uri="{C3380CC4-5D6E-409C-BE32-E72D297353CC}">
              <c16:uniqueId val="{00000001-9CD7-4526-B6D6-A76BD17F4F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c:v>
                </c:pt>
                <c:pt idx="1">
                  <c:v>5.7</c:v>
                </c:pt>
                <c:pt idx="2">
                  <c:v>-0.17</c:v>
                </c:pt>
                <c:pt idx="3">
                  <c:v>-3.75</c:v>
                </c:pt>
                <c:pt idx="4">
                  <c:v>-0.14000000000000001</c:v>
                </c:pt>
              </c:numCache>
            </c:numRef>
          </c:val>
          <c:smooth val="0"/>
          <c:extLst>
            <c:ext xmlns:c16="http://schemas.microsoft.com/office/drawing/2014/chart" uri="{C3380CC4-5D6E-409C-BE32-E72D297353CC}">
              <c16:uniqueId val="{00000002-9CD7-4526-B6D6-A76BD17F4F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CFE-410D-90B9-1B0728E3BF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FE-410D-90B9-1B0728E3BF7F}"/>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7.0000000000000007E-2</c:v>
                </c:pt>
                <c:pt idx="6">
                  <c:v>#N/A</c:v>
                </c:pt>
                <c:pt idx="7">
                  <c:v>7.0000000000000007E-2</c:v>
                </c:pt>
                <c:pt idx="8">
                  <c:v>#N/A</c:v>
                </c:pt>
                <c:pt idx="9">
                  <c:v>7.0000000000000007E-2</c:v>
                </c:pt>
              </c:numCache>
            </c:numRef>
          </c:val>
          <c:extLst>
            <c:ext xmlns:c16="http://schemas.microsoft.com/office/drawing/2014/chart" uri="{C3380CC4-5D6E-409C-BE32-E72D297353CC}">
              <c16:uniqueId val="{00000002-ECFE-410D-90B9-1B0728E3BF7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0.14000000000000001</c:v>
                </c:pt>
                <c:pt idx="4">
                  <c:v>#N/A</c:v>
                </c:pt>
                <c:pt idx="5">
                  <c:v>0.16</c:v>
                </c:pt>
                <c:pt idx="6">
                  <c:v>#N/A</c:v>
                </c:pt>
                <c:pt idx="7">
                  <c:v>0.16</c:v>
                </c:pt>
                <c:pt idx="8">
                  <c:v>#N/A</c:v>
                </c:pt>
                <c:pt idx="9">
                  <c:v>0.2</c:v>
                </c:pt>
              </c:numCache>
            </c:numRef>
          </c:val>
          <c:extLst>
            <c:ext xmlns:c16="http://schemas.microsoft.com/office/drawing/2014/chart" uri="{C3380CC4-5D6E-409C-BE32-E72D297353CC}">
              <c16:uniqueId val="{00000003-ECFE-410D-90B9-1B0728E3BF7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0.55000000000000004</c:v>
                </c:pt>
                <c:pt idx="4">
                  <c:v>#N/A</c:v>
                </c:pt>
                <c:pt idx="5">
                  <c:v>0.15</c:v>
                </c:pt>
                <c:pt idx="6">
                  <c:v>#N/A</c:v>
                </c:pt>
                <c:pt idx="7">
                  <c:v>0.18</c:v>
                </c:pt>
                <c:pt idx="8">
                  <c:v>#N/A</c:v>
                </c:pt>
                <c:pt idx="9">
                  <c:v>0.79</c:v>
                </c:pt>
              </c:numCache>
            </c:numRef>
          </c:val>
          <c:extLst>
            <c:ext xmlns:c16="http://schemas.microsoft.com/office/drawing/2014/chart" uri="{C3380CC4-5D6E-409C-BE32-E72D297353CC}">
              <c16:uniqueId val="{00000004-ECFE-410D-90B9-1B0728E3BF7F}"/>
            </c:ext>
          </c:extLst>
        </c:ser>
        <c:ser>
          <c:idx val="5"/>
          <c:order val="5"/>
          <c:tx>
            <c:strRef>
              <c:f>データシート!$A$32</c:f>
              <c:strCache>
                <c:ptCount val="1"/>
                <c:pt idx="0">
                  <c:v>自動車運送事業会計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0.93</c:v>
                </c:pt>
                <c:pt idx="2">
                  <c:v>#N/A</c:v>
                </c:pt>
                <c:pt idx="3">
                  <c:v>0.85</c:v>
                </c:pt>
                <c:pt idx="4">
                  <c:v>#N/A</c:v>
                </c:pt>
                <c:pt idx="5">
                  <c:v>0.92</c:v>
                </c:pt>
                <c:pt idx="6">
                  <c:v>#N/A</c:v>
                </c:pt>
                <c:pt idx="7">
                  <c:v>0.9</c:v>
                </c:pt>
                <c:pt idx="8">
                  <c:v>#N/A</c:v>
                </c:pt>
                <c:pt idx="9">
                  <c:v>0.86</c:v>
                </c:pt>
              </c:numCache>
            </c:numRef>
          </c:val>
          <c:extLst>
            <c:ext xmlns:c16="http://schemas.microsoft.com/office/drawing/2014/chart" uri="{C3380CC4-5D6E-409C-BE32-E72D297353CC}">
              <c16:uniqueId val="{00000005-ECFE-410D-90B9-1B0728E3BF7F}"/>
            </c:ext>
          </c:extLst>
        </c:ser>
        <c:ser>
          <c:idx val="6"/>
          <c:order val="6"/>
          <c:tx>
            <c:strRef>
              <c:f>データシート!$A$33</c:f>
              <c:strCache>
                <c:ptCount val="1"/>
                <c:pt idx="0">
                  <c:v>富士大和温泉病院事業会計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2.2400000000000002</c:v>
                </c:pt>
                <c:pt idx="2">
                  <c:v>#N/A</c:v>
                </c:pt>
                <c:pt idx="3">
                  <c:v>2.5499999999999998</c:v>
                </c:pt>
                <c:pt idx="4">
                  <c:v>#N/A</c:v>
                </c:pt>
                <c:pt idx="5">
                  <c:v>2.61</c:v>
                </c:pt>
                <c:pt idx="6">
                  <c:v>#N/A</c:v>
                </c:pt>
                <c:pt idx="7">
                  <c:v>2.16</c:v>
                </c:pt>
                <c:pt idx="8">
                  <c:v>#N/A</c:v>
                </c:pt>
                <c:pt idx="9">
                  <c:v>1.47</c:v>
                </c:pt>
              </c:numCache>
            </c:numRef>
          </c:val>
          <c:extLst>
            <c:ext xmlns:c16="http://schemas.microsoft.com/office/drawing/2014/chart" uri="{C3380CC4-5D6E-409C-BE32-E72D297353CC}">
              <c16:uniqueId val="{00000006-ECFE-410D-90B9-1B0728E3BF7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2.85</c:v>
                </c:pt>
                <c:pt idx="2">
                  <c:v>#N/A</c:v>
                </c:pt>
                <c:pt idx="3">
                  <c:v>5.57</c:v>
                </c:pt>
                <c:pt idx="4">
                  <c:v>#N/A</c:v>
                </c:pt>
                <c:pt idx="5">
                  <c:v>3.81</c:v>
                </c:pt>
                <c:pt idx="6">
                  <c:v>#N/A</c:v>
                </c:pt>
                <c:pt idx="7">
                  <c:v>2.15</c:v>
                </c:pt>
                <c:pt idx="8">
                  <c:v>#N/A</c:v>
                </c:pt>
                <c:pt idx="9">
                  <c:v>2.0099999999999998</c:v>
                </c:pt>
              </c:numCache>
            </c:numRef>
          </c:val>
          <c:extLst>
            <c:ext xmlns:c16="http://schemas.microsoft.com/office/drawing/2014/chart" uri="{C3380CC4-5D6E-409C-BE32-E72D297353CC}">
              <c16:uniqueId val="{00000007-ECFE-410D-90B9-1B0728E3BF7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3.19</c:v>
                </c:pt>
                <c:pt idx="2">
                  <c:v>#N/A</c:v>
                </c:pt>
                <c:pt idx="3">
                  <c:v>3.16</c:v>
                </c:pt>
                <c:pt idx="4">
                  <c:v>#N/A</c:v>
                </c:pt>
                <c:pt idx="5">
                  <c:v>3.29</c:v>
                </c:pt>
                <c:pt idx="6">
                  <c:v>#N/A</c:v>
                </c:pt>
                <c:pt idx="7">
                  <c:v>3.36</c:v>
                </c:pt>
                <c:pt idx="8">
                  <c:v>#N/A</c:v>
                </c:pt>
                <c:pt idx="9">
                  <c:v>2.6</c:v>
                </c:pt>
              </c:numCache>
            </c:numRef>
          </c:val>
          <c:extLst>
            <c:ext xmlns:c16="http://schemas.microsoft.com/office/drawing/2014/chart" uri="{C3380CC4-5D6E-409C-BE32-E72D297353CC}">
              <c16:uniqueId val="{00000008-ECFE-410D-90B9-1B0728E3BF7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10.33</c:v>
                </c:pt>
                <c:pt idx="2">
                  <c:v>#N/A</c:v>
                </c:pt>
                <c:pt idx="3">
                  <c:v>10.23</c:v>
                </c:pt>
                <c:pt idx="4">
                  <c:v>#N/A</c:v>
                </c:pt>
                <c:pt idx="5">
                  <c:v>10.15</c:v>
                </c:pt>
                <c:pt idx="6">
                  <c:v>#N/A</c:v>
                </c:pt>
                <c:pt idx="7">
                  <c:v>10.050000000000001</c:v>
                </c:pt>
                <c:pt idx="8">
                  <c:v>#N/A</c:v>
                </c:pt>
                <c:pt idx="9">
                  <c:v>9.7100000000000009</c:v>
                </c:pt>
              </c:numCache>
            </c:numRef>
          </c:val>
          <c:extLst>
            <c:ext xmlns:c16="http://schemas.microsoft.com/office/drawing/2014/chart" uri="{C3380CC4-5D6E-409C-BE32-E72D297353CC}">
              <c16:uniqueId val="{00000009-ECFE-410D-90B9-1B0728E3BF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10187</c:v>
                </c:pt>
                <c:pt idx="5">
                  <c:v>10249</c:v>
                </c:pt>
                <c:pt idx="8">
                  <c:v>10029</c:v>
                </c:pt>
                <c:pt idx="11">
                  <c:v>9805</c:v>
                </c:pt>
                <c:pt idx="14">
                  <c:v>10014</c:v>
                </c:pt>
              </c:numCache>
            </c:numRef>
          </c:val>
          <c:extLst>
            <c:ext xmlns:c16="http://schemas.microsoft.com/office/drawing/2014/chart" uri="{C3380CC4-5D6E-409C-BE32-E72D297353CC}">
              <c16:uniqueId val="{00000000-0B36-4DF7-8D67-BBB37221A3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B36-4DF7-8D67-BBB37221A3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51</c:v>
                </c:pt>
                <c:pt idx="3">
                  <c:v>36</c:v>
                </c:pt>
                <c:pt idx="6">
                  <c:v>26</c:v>
                </c:pt>
                <c:pt idx="9">
                  <c:v>16</c:v>
                </c:pt>
                <c:pt idx="12">
                  <c:v>17</c:v>
                </c:pt>
              </c:numCache>
            </c:numRef>
          </c:val>
          <c:extLst>
            <c:ext xmlns:c16="http://schemas.microsoft.com/office/drawing/2014/chart" uri="{C3380CC4-5D6E-409C-BE32-E72D297353CC}">
              <c16:uniqueId val="{00000002-0B36-4DF7-8D67-BBB37221A3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369</c:v>
                </c:pt>
                <c:pt idx="3">
                  <c:v>456</c:v>
                </c:pt>
                <c:pt idx="6">
                  <c:v>456</c:v>
                </c:pt>
                <c:pt idx="9">
                  <c:v>428</c:v>
                </c:pt>
                <c:pt idx="12">
                  <c:v>335</c:v>
                </c:pt>
              </c:numCache>
            </c:numRef>
          </c:val>
          <c:extLst>
            <c:ext xmlns:c16="http://schemas.microsoft.com/office/drawing/2014/chart" uri="{C3380CC4-5D6E-409C-BE32-E72D297353CC}">
              <c16:uniqueId val="{00000003-0B36-4DF7-8D67-BBB37221A3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1132</c:v>
                </c:pt>
                <c:pt idx="3">
                  <c:v>1075</c:v>
                </c:pt>
                <c:pt idx="6">
                  <c:v>1084</c:v>
                </c:pt>
                <c:pt idx="9">
                  <c:v>1126</c:v>
                </c:pt>
                <c:pt idx="12">
                  <c:v>1239</c:v>
                </c:pt>
              </c:numCache>
            </c:numRef>
          </c:val>
          <c:extLst>
            <c:ext xmlns:c16="http://schemas.microsoft.com/office/drawing/2014/chart" uri="{C3380CC4-5D6E-409C-BE32-E72D297353CC}">
              <c16:uniqueId val="{00000004-0B36-4DF7-8D67-BBB37221A3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B36-4DF7-8D67-BBB37221A3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B36-4DF7-8D67-BBB37221A3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9349</c:v>
                </c:pt>
                <c:pt idx="3">
                  <c:v>9582</c:v>
                </c:pt>
                <c:pt idx="6">
                  <c:v>9711</c:v>
                </c:pt>
                <c:pt idx="9">
                  <c:v>9507</c:v>
                </c:pt>
                <c:pt idx="12">
                  <c:v>9377</c:v>
                </c:pt>
              </c:numCache>
            </c:numRef>
          </c:val>
          <c:extLst>
            <c:ext xmlns:c16="http://schemas.microsoft.com/office/drawing/2014/chart" uri="{C3380CC4-5D6E-409C-BE32-E72D297353CC}">
              <c16:uniqueId val="{00000007-0B36-4DF7-8D67-BBB37221A3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714</c:v>
                </c:pt>
                <c:pt idx="2">
                  <c:v>#N/A</c:v>
                </c:pt>
                <c:pt idx="3">
                  <c:v>#N/A</c:v>
                </c:pt>
                <c:pt idx="4">
                  <c:v>900</c:v>
                </c:pt>
                <c:pt idx="5">
                  <c:v>#N/A</c:v>
                </c:pt>
                <c:pt idx="6">
                  <c:v>#N/A</c:v>
                </c:pt>
                <c:pt idx="7">
                  <c:v>1248</c:v>
                </c:pt>
                <c:pt idx="8">
                  <c:v>#N/A</c:v>
                </c:pt>
                <c:pt idx="9">
                  <c:v>#N/A</c:v>
                </c:pt>
                <c:pt idx="10">
                  <c:v>1272</c:v>
                </c:pt>
                <c:pt idx="11">
                  <c:v>#N/A</c:v>
                </c:pt>
                <c:pt idx="12">
                  <c:v>#N/A</c:v>
                </c:pt>
                <c:pt idx="13">
                  <c:v>954</c:v>
                </c:pt>
                <c:pt idx="14">
                  <c:v>#N/A</c:v>
                </c:pt>
              </c:numCache>
            </c:numRef>
          </c:val>
          <c:smooth val="0"/>
          <c:extLst>
            <c:ext xmlns:c16="http://schemas.microsoft.com/office/drawing/2014/chart" uri="{C3380CC4-5D6E-409C-BE32-E72D297353CC}">
              <c16:uniqueId val="{00000008-0B36-4DF7-8D67-BBB37221A3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105680</c:v>
                </c:pt>
                <c:pt idx="5">
                  <c:v>104919</c:v>
                </c:pt>
                <c:pt idx="8">
                  <c:v>102753</c:v>
                </c:pt>
                <c:pt idx="11">
                  <c:v>98710</c:v>
                </c:pt>
                <c:pt idx="14">
                  <c:v>93158</c:v>
                </c:pt>
              </c:numCache>
            </c:numRef>
          </c:val>
          <c:extLst>
            <c:ext xmlns:c16="http://schemas.microsoft.com/office/drawing/2014/chart" uri="{C3380CC4-5D6E-409C-BE32-E72D297353CC}">
              <c16:uniqueId val="{00000000-CD46-4D7A-854C-81F94340A2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9021</c:v>
                </c:pt>
                <c:pt idx="5">
                  <c:v>8813</c:v>
                </c:pt>
                <c:pt idx="8">
                  <c:v>8495</c:v>
                </c:pt>
                <c:pt idx="11">
                  <c:v>8326</c:v>
                </c:pt>
                <c:pt idx="14">
                  <c:v>8569</c:v>
                </c:pt>
              </c:numCache>
            </c:numRef>
          </c:val>
          <c:extLst>
            <c:ext xmlns:c16="http://schemas.microsoft.com/office/drawing/2014/chart" uri="{C3380CC4-5D6E-409C-BE32-E72D297353CC}">
              <c16:uniqueId val="{00000001-CD46-4D7A-854C-81F94340A2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17355</c:v>
                </c:pt>
                <c:pt idx="5">
                  <c:v>22968</c:v>
                </c:pt>
                <c:pt idx="8">
                  <c:v>23438</c:v>
                </c:pt>
                <c:pt idx="11">
                  <c:v>21785</c:v>
                </c:pt>
                <c:pt idx="14">
                  <c:v>21140</c:v>
                </c:pt>
              </c:numCache>
            </c:numRef>
          </c:val>
          <c:extLst>
            <c:ext xmlns:c16="http://schemas.microsoft.com/office/drawing/2014/chart" uri="{C3380CC4-5D6E-409C-BE32-E72D297353CC}">
              <c16:uniqueId val="{00000002-CD46-4D7A-854C-81F94340A2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46-4D7A-854C-81F94340A2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46-4D7A-854C-81F94340A2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46-4D7A-854C-81F94340A2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12806</c:v>
                </c:pt>
                <c:pt idx="3">
                  <c:v>12658</c:v>
                </c:pt>
                <c:pt idx="6">
                  <c:v>12242</c:v>
                </c:pt>
                <c:pt idx="9">
                  <c:v>12387</c:v>
                </c:pt>
                <c:pt idx="12">
                  <c:v>12633</c:v>
                </c:pt>
              </c:numCache>
            </c:numRef>
          </c:val>
          <c:extLst>
            <c:ext xmlns:c16="http://schemas.microsoft.com/office/drawing/2014/chart" uri="{C3380CC4-5D6E-409C-BE32-E72D297353CC}">
              <c16:uniqueId val="{00000006-CD46-4D7A-854C-81F94340A2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3559</c:v>
                </c:pt>
                <c:pt idx="3">
                  <c:v>3341</c:v>
                </c:pt>
                <c:pt idx="6">
                  <c:v>2908</c:v>
                </c:pt>
                <c:pt idx="9">
                  <c:v>2642</c:v>
                </c:pt>
                <c:pt idx="12">
                  <c:v>2461</c:v>
                </c:pt>
              </c:numCache>
            </c:numRef>
          </c:val>
          <c:extLst>
            <c:ext xmlns:c16="http://schemas.microsoft.com/office/drawing/2014/chart" uri="{C3380CC4-5D6E-409C-BE32-E72D297353CC}">
              <c16:uniqueId val="{00000007-CD46-4D7A-854C-81F94340A2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14775</c:v>
                </c:pt>
                <c:pt idx="3">
                  <c:v>13269</c:v>
                </c:pt>
                <c:pt idx="6">
                  <c:v>12463</c:v>
                </c:pt>
                <c:pt idx="9">
                  <c:v>12150</c:v>
                </c:pt>
                <c:pt idx="12">
                  <c:v>12450</c:v>
                </c:pt>
              </c:numCache>
            </c:numRef>
          </c:val>
          <c:extLst>
            <c:ext xmlns:c16="http://schemas.microsoft.com/office/drawing/2014/chart" uri="{C3380CC4-5D6E-409C-BE32-E72D297353CC}">
              <c16:uniqueId val="{00000008-CD46-4D7A-854C-81F94340A2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507</c:v>
                </c:pt>
                <c:pt idx="3">
                  <c:v>481</c:v>
                </c:pt>
                <c:pt idx="6">
                  <c:v>465</c:v>
                </c:pt>
                <c:pt idx="9">
                  <c:v>459</c:v>
                </c:pt>
                <c:pt idx="12">
                  <c:v>454</c:v>
                </c:pt>
              </c:numCache>
            </c:numRef>
          </c:val>
          <c:extLst>
            <c:ext xmlns:c16="http://schemas.microsoft.com/office/drawing/2014/chart" uri="{C3380CC4-5D6E-409C-BE32-E72D297353CC}">
              <c16:uniqueId val="{00000009-CD46-4D7A-854C-81F94340A2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94921</c:v>
                </c:pt>
                <c:pt idx="3">
                  <c:v>94303</c:v>
                </c:pt>
                <c:pt idx="6">
                  <c:v>92406</c:v>
                </c:pt>
                <c:pt idx="9">
                  <c:v>90158</c:v>
                </c:pt>
                <c:pt idx="12">
                  <c:v>87323</c:v>
                </c:pt>
              </c:numCache>
            </c:numRef>
          </c:val>
          <c:extLst>
            <c:ext xmlns:c16="http://schemas.microsoft.com/office/drawing/2014/chart" uri="{C3380CC4-5D6E-409C-BE32-E72D297353CC}">
              <c16:uniqueId val="{0000000A-CD46-4D7A-854C-81F94340A2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D46-4D7A-854C-81F94340A2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8937</c:v>
                </c:pt>
                <c:pt idx="1">
                  <c:v>7728</c:v>
                </c:pt>
                <c:pt idx="2">
                  <c:v>7694</c:v>
                </c:pt>
              </c:numCache>
            </c:numRef>
          </c:val>
          <c:extLst>
            <c:ext xmlns:c16="http://schemas.microsoft.com/office/drawing/2014/chart" uri="{C3380CC4-5D6E-409C-BE32-E72D297353CC}">
              <c16:uniqueId val="{00000000-11B7-4F4C-B1F9-22EA914014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5509</c:v>
                </c:pt>
                <c:pt idx="1">
                  <c:v>4977</c:v>
                </c:pt>
                <c:pt idx="2">
                  <c:v>4436</c:v>
                </c:pt>
              </c:numCache>
            </c:numRef>
          </c:val>
          <c:extLst>
            <c:ext xmlns:c16="http://schemas.microsoft.com/office/drawing/2014/chart" uri="{C3380CC4-5D6E-409C-BE32-E72D297353CC}">
              <c16:uniqueId val="{00000001-11B7-4F4C-B1F9-22EA914014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8909</c:v>
                </c:pt>
                <c:pt idx="1">
                  <c:v>8990</c:v>
                </c:pt>
                <c:pt idx="2">
                  <c:v>7744</c:v>
                </c:pt>
              </c:numCache>
            </c:numRef>
          </c:val>
          <c:extLst>
            <c:ext xmlns:c16="http://schemas.microsoft.com/office/drawing/2014/chart" uri="{C3380CC4-5D6E-409C-BE32-E72D297353CC}">
              <c16:uniqueId val="{00000002-11B7-4F4C-B1F9-22EA914014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{51EE1D45-9554-4110-8D72-1C2756AD88DC}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F4C-4C24-9435-2057B21BE8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{8F4A741E-8823-4A59-9BD5-0E57A445B246}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4C-4C24-9435-2057B21BE8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{A99B51E7-D36B-4BA2-97A5-BD13F4A9CC35}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4C-4C24-9435-2057B21BE8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{675BD9BE-55EC-41AA-8F37-5A2E7ADA5542}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4C-4C24-9435-2057B21BE8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{2DFA823B-AA94-499A-92D3-AEB9011C6B6B}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4C-4C24-9435-2057B21BE8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{7CF96506-32B8-4C0E-A3B3-F89236E16D29}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F4C-4C24-9435-2057B21BE8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{8BF53252-1674-4300-B8FE-9B6625D2F4FF}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F4C-4C24-9435-2057B21BE8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{D2A8AE32-8435-4DFB-A6BC-E2AF0D0AB2CD}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F4C-4C24-9435-2057B21BE8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{34AA2A46-8AE2-4E0E-B4C8-EC6DBB88BB51}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F4C-4C24-9435-2057B21BE8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64.599999999999994</c:v>
                </c:pt>
                <c:pt idx="16">
                  <c:v>65.599999999999994</c:v>
                </c:pt>
                <c:pt idx="24">
                  <c:v>66.900000000000006</c:v>
                </c:pt>
                <c:pt idx="32">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F4C-4C24-9435-2057B21BE8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{55685ABC-671E-449E-B534-323A15F5E37A}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F4C-4C24-9435-2057B21BE8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{50869986-B295-4CA1-B997-714793E4942C}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4C-4C24-9435-2057B21BE8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{6BF707DE-1C38-4515-AB08-E69CD5693DA1}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4C-4C24-9435-2057B21BE8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{1CDAEC99-A6CA-4465-BA05-EBF83D06FDE8}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4C-4C24-9435-2057B21BE8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{1DB38D46-CB9A-462C-9A6F-9C457AC0B9AA}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4C-4C24-9435-2057B21BE8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{EA0F199B-2E26-4E73-9CFA-395898A15819}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F4C-4C24-9435-2057B21BE8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{32C0E131-968F-476D-BCE7-12410A2D9767}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F4C-4C24-9435-2057B21BE8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{73DAC287-C12C-40BC-9906-3BF13EE7D11E}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F4C-4C24-9435-2057B21BE8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{0491B2C1-BFA7-44B6-921F-A228972A032E}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F4C-4C24-9435-2057B21BE8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F4C-4C24-9435-2057B21BE80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{0A0B0A5B-EC93-4AAB-9C42-5D1ADB16E7FD}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0B-4206-ACD7-AF4E6E3DF0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{8A8699BE-2DFF-47EA-9930-C4A056D15FC9}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0B-4206-ACD7-AF4E6E3DF0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{982EE380-F33B-47A2-85D2-562A6C103B32}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0B-4206-ACD7-AF4E6E3DF0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{08EAF636-39E1-465E-861B-1307FB83F876}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0B-4206-ACD7-AF4E6E3DF0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{2A211582-BCDB-4C57-871D-BFC6C09BCC80}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0B-4206-ACD7-AF4E6E3DF0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{AD8B927D-207E-426C-ACF7-B50B24DA0698}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0B-4206-ACD7-AF4E6E3DF0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{B32BEAA6-4AE1-4A7B-A12F-6CA833B1E1AF}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0B-4206-ACD7-AF4E6E3DF0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{29A81BC3-911B-47B2-B4C5-64957E7F0ABD}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0B-4206-ACD7-AF4E6E3DF0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{D1F9C0A5-628C-43C5-A553-4A0DEE66733D}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0B-4206-ACD7-AF4E6E3DF0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1.7</c:v>
                </c:pt>
                <c:pt idx="16">
                  <c:v>2</c:v>
                </c:pt>
                <c:pt idx="24">
                  <c:v>2.4</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0B-4206-ACD7-AF4E6E3DF0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{EE4B4E7C-D9A5-444C-9221-FF431D31078C}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0B-4206-ACD7-AF4E6E3DF0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{32F13B51-BD54-4D0E-A7DF-827E3D261292}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0B-4206-ACD7-AF4E6E3DF0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{28E421F8-29AD-4248-BF67-8E696846B32B}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0B-4206-ACD7-AF4E6E3DF0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{435902C0-C8BB-48AE-AFAD-0EF497B65F9D}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0B-4206-ACD7-AF4E6E3DF0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{1C9E42A2-D72B-423B-8550-FCF084A7F6A2}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0B-4206-ACD7-AF4E6E3DF03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{FF7C568F-ED9B-49A6-92A8-0565450736AE}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0B-4206-ACD7-AF4E6E3DF03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{8ECA63F1-320E-40EB-8D18-A578A8F0F400}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0B-4206-ACD7-AF4E6E3DF03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{D2461BAB-E1B6-404E-9F64-9A944E9F816E}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0B-4206-ACD7-AF4E6E3DF03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{F52C1D25-0C56-4BBE-BEE8-7C6022A60D34}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0B-4206-ACD7-AF4E6E3DF0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D00B-4206-ACD7-AF4E6E3DF034}"/>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年度単年度の財政力指数は</a:t>
          </a:r>
          <a:r>
            <a:rPr kumimoji="1" lang="en-US" altLang="ja-JP" sz="1300">
              <a:latin typeface="ＭＳ Ｐゴシック" panose="020B0600070205080204" pitchFamily="50" charset="-128"/>
              <a:ea typeface="ＭＳ Ｐゴシック" panose="020B0600070205080204" pitchFamily="50" charset="-128"/>
            </a:rPr>
            <a:t>0.62</a:t>
          </a:r>
          <a:r>
            <a:rPr kumimoji="1" lang="ja-JP" altLang="en-US" sz="1300">
              <a:latin typeface="ＭＳ Ｐゴシック" panose="020B0600070205080204" pitchFamily="50" charset="-128"/>
              <a:ea typeface="ＭＳ Ｐゴシック" panose="020B0600070205080204" pitchFamily="50" charset="-128"/>
            </a:rPr>
            <a:t>であり、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年平均は前年度から変動していない。</a:t>
          </a:r>
        </a:p>
        <a:p>
          <a:r>
            <a:rPr kumimoji="1" lang="ja-JP" altLang="en-US" sz="1300">
              <a:latin typeface="ＭＳ Ｐゴシック" panose="020B0600070205080204" pitchFamily="50" charset="-128"/>
              <a:ea typeface="ＭＳ Ｐゴシック" panose="020B0600070205080204" pitchFamily="50" charset="-128"/>
            </a:rPr>
            <a:t>　安定した財政基盤を確立するため、産業振興や定住促進などを通した市税収入の確保に努めるとともに、効果的、効率的な行財政経営に努める必要がある。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92710</xdr:rowOff>
    </xdr:from>
    <xdr:to>
      <xdr:col>23</xdr:col>
      <xdr:colOff>133350</xdr:colOff>
      <xdr:row>44</xdr:row>
      <xdr:rowOff>92710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6365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92710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123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68580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882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41910</xdr:rowOff>
    </xdr:from>
    <xdr:to>
      <xdr:col>23</xdr:col>
      <xdr:colOff>184150</xdr:colOff>
      <xdr:row>44</xdr:row>
      <xdr:rowOff>143510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13987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41910</xdr:rowOff>
    </xdr:from>
    <xdr:to>
      <xdr:col>19</xdr:col>
      <xdr:colOff>184150</xdr:colOff>
      <xdr:row>44</xdr:row>
      <xdr:rowOff>143510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128287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7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前年度の</a:t>
          </a:r>
          <a:r>
            <a:rPr kumimoji="1" lang="en-US" altLang="ja-JP" sz="1300">
              <a:latin typeface="ＭＳ Ｐゴシック" panose="020B0600070205080204" pitchFamily="50" charset="-128"/>
              <a:ea typeface="ＭＳ Ｐゴシック" panose="020B0600070205080204" pitchFamily="50" charset="-128"/>
            </a:rPr>
            <a:t>95.1%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ポイント減少して</a:t>
          </a:r>
          <a:r>
            <a:rPr kumimoji="1" lang="en-US" altLang="ja-JP" sz="1300">
              <a:latin typeface="ＭＳ Ｐゴシック" panose="020B0600070205080204" pitchFamily="50" charset="-128"/>
              <a:ea typeface="ＭＳ Ｐゴシック" panose="020B0600070205080204" pitchFamily="50" charset="-128"/>
            </a:rPr>
            <a:t>93.4%</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これは、経常的な歳入について、地方交付税が約</a:t>
          </a:r>
          <a:r>
            <a:rPr kumimoji="1" lang="en-US" altLang="ja-JP" sz="1300">
              <a:latin typeface="ＭＳ Ｐゴシック" panose="020B0600070205080204" pitchFamily="50" charset="-128"/>
              <a:ea typeface="ＭＳ Ｐゴシック" panose="020B0600070205080204" pitchFamily="50" charset="-128"/>
            </a:rPr>
            <a:t>17.9</a:t>
          </a:r>
          <a:r>
            <a:rPr kumimoji="1" lang="ja-JP" altLang="en-US" sz="1300">
              <a:latin typeface="ＭＳ Ｐゴシック" panose="020B0600070205080204" pitchFamily="50" charset="-128"/>
              <a:ea typeface="ＭＳ Ｐゴシック" panose="020B0600070205080204" pitchFamily="50" charset="-128"/>
            </a:rPr>
            <a:t>億円増、地方特例交付金が約</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億円増となるなど約</a:t>
          </a:r>
          <a:r>
            <a:rPr kumimoji="1" lang="en-US" altLang="ja-JP" sz="1300">
              <a:latin typeface="ＭＳ Ｐゴシック" panose="020B0600070205080204" pitchFamily="50" charset="-128"/>
              <a:ea typeface="ＭＳ Ｐゴシック" panose="020B0600070205080204" pitchFamily="50" charset="-128"/>
            </a:rPr>
            <a:t>62.2</a:t>
          </a:r>
          <a:r>
            <a:rPr kumimoji="1" lang="ja-JP" altLang="en-US" sz="1300">
              <a:latin typeface="ＭＳ Ｐゴシック" panose="020B0600070205080204" pitchFamily="50" charset="-128"/>
              <a:ea typeface="ＭＳ Ｐゴシック" panose="020B0600070205080204" pitchFamily="50" charset="-128"/>
            </a:rPr>
            <a:t>億円増加したことによる。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63</xdr:row>
      <xdr:rowOff>1694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666306"/>
          <a:ext cx="838200" cy="13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63</xdr:row>
      <xdr:rowOff>1694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9848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41487</xdr:rowOff>
    </xdr:from>
    <xdr:to>
      <xdr:col>15</xdr:col>
      <xdr:colOff>82550</xdr:colOff>
      <xdr:row>62</xdr:row>
      <xdr:rowOff>68580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328487"/>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41487</xdr:rowOff>
    </xdr:from>
    <xdr:to>
      <xdr:col>11</xdr:col>
      <xdr:colOff>31750</xdr:colOff>
      <xdr:row>62</xdr:row>
      <xdr:rowOff>92710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32848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2133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6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122344</xdr:rowOff>
    </xdr:from>
    <xdr:to>
      <xdr:col>19</xdr:col>
      <xdr:colOff>184150</xdr:colOff>
      <xdr:row>63</xdr:row>
      <xdr:rowOff>52494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37271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38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77064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[134,685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3,032</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これは、定年延長による退職者数の増に伴う退職金の増や人事院勧告による給与制度改定に伴う増などが主な要因である。</a:t>
          </a:r>
        </a:p>
        <a:p>
          <a:r>
            <a:rPr kumimoji="1" lang="ja-JP" altLang="en-US" sz="1300">
              <a:latin typeface="ＭＳ Ｐゴシック" panose="020B0600070205080204" pitchFamily="50" charset="-128"/>
              <a:ea typeface="ＭＳ Ｐゴシック" panose="020B0600070205080204" pitchFamily="50" charset="-128"/>
            </a:rPr>
            <a:t>　今後も、会計年度任用職員を含めた定員管理の適正化などによる人件費の抑制を図るとともに、公共施設等総合管理計画に基づく施設の統廃合や事務事業の見直しによる支出の節減に努める必要がある。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128698</xdr:rowOff>
    </xdr:from>
    <xdr:to>
      <xdr:col>23</xdr:col>
      <xdr:colOff>133350</xdr:colOff>
      <xdr:row>83</xdr:row>
      <xdr:rowOff>169343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59048"/>
          <a:ext cx="838200" cy="4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120225</xdr:rowOff>
    </xdr:from>
    <xdr:to>
      <xdr:col>19</xdr:col>
      <xdr:colOff>133350</xdr:colOff>
      <xdr:row>83</xdr:row>
      <xdr:rowOff>128698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50575"/>
          <a:ext cx="889000" cy="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120225</xdr:rowOff>
    </xdr:from>
    <xdr:to>
      <xdr:col>15</xdr:col>
      <xdr:colOff>82550</xdr:colOff>
      <xdr:row>83</xdr:row>
      <xdr:rowOff>123591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350575"/>
          <a:ext cx="889000" cy="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10193</xdr:rowOff>
    </xdr:from>
    <xdr:to>
      <xdr:col>11</xdr:col>
      <xdr:colOff>31750</xdr:colOff>
      <xdr:row>83</xdr:row>
      <xdr:rowOff>123591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40543"/>
          <a:ext cx="889000" cy="11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118543</xdr:rowOff>
    </xdr:from>
    <xdr:to>
      <xdr:col>23</xdr:col>
      <xdr:colOff>184150</xdr:colOff>
      <xdr:row>84</xdr:row>
      <xdr:rowOff>48693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4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135070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9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77898</xdr:rowOff>
    </xdr:from>
    <xdr:to>
      <xdr:col>19</xdr:col>
      <xdr:colOff>184150</xdr:colOff>
      <xdr:row>84</xdr:row>
      <xdr:rowOff>8048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0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164275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94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69425</xdr:rowOff>
    </xdr:from>
    <xdr:to>
      <xdr:col>15</xdr:col>
      <xdr:colOff>133350</xdr:colOff>
      <xdr:row>83</xdr:row>
      <xdr:rowOff>171025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9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155802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72791</xdr:rowOff>
    </xdr:from>
    <xdr:to>
      <xdr:col>11</xdr:col>
      <xdr:colOff>82550</xdr:colOff>
      <xdr:row>84</xdr:row>
      <xdr:rowOff>2941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0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159168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8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130843</xdr:rowOff>
    </xdr:from>
    <xdr:to>
      <xdr:col>7</xdr:col>
      <xdr:colOff>31750</xdr:colOff>
      <xdr:row>83</xdr:row>
      <xdr:rowOff>60993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8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45770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7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98.5</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今後も、国や他の地方公共団体及び地域の民間企業の給与水準を考慮しながら適正化に努めるとともに、定員管理の適正化や早期退職希望者の募集の実施により人件費の抑制に努める必要がある。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58420</xdr:rowOff>
    </xdr:from>
    <xdr:to>
      <xdr:col>81</xdr:col>
      <xdr:colOff>44450</xdr:colOff>
      <xdr:row>84</xdr:row>
      <xdr:rowOff>82550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4602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58420</xdr:rowOff>
    </xdr:from>
    <xdr:to>
      <xdr:col>77</xdr:col>
      <xdr:colOff>44450</xdr:colOff>
      <xdr:row>84</xdr:row>
      <xdr:rowOff>130811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4602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130811</xdr:rowOff>
    </xdr:from>
    <xdr:to>
      <xdr:col>72</xdr:col>
      <xdr:colOff>203200</xdr:colOff>
      <xdr:row>85</xdr:row>
      <xdr:rowOff>7620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326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7620</xdr:rowOff>
    </xdr:from>
    <xdr:to>
      <xdr:col>68</xdr:col>
      <xdr:colOff>152400</xdr:colOff>
      <xdr:row>86</xdr:row>
      <xdr:rowOff>53339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80870"/>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7620</xdr:rowOff>
    </xdr:from>
    <xdr:to>
      <xdr:col>77</xdr:col>
      <xdr:colOff>95250</xdr:colOff>
      <xdr:row>84</xdr:row>
      <xdr:rowOff>109220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119397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7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80011</xdr:rowOff>
    </xdr:from>
    <xdr:to>
      <xdr:col>73</xdr:col>
      <xdr:colOff>44450</xdr:colOff>
      <xdr:row>85</xdr:row>
      <xdr:rowOff>10161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20338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128270</xdr:rowOff>
    </xdr:from>
    <xdr:to>
      <xdr:col>68</xdr:col>
      <xdr:colOff>203200</xdr:colOff>
      <xdr:row>85</xdr:row>
      <xdr:rowOff>58420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68597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2539</xdr:rowOff>
    </xdr:from>
    <xdr:to>
      <xdr:col>64</xdr:col>
      <xdr:colOff>152400</xdr:colOff>
      <xdr:row>86</xdr:row>
      <xdr:rowOff>104139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114316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人増加した。</a:t>
          </a:r>
        </a:p>
        <a:p>
          <a:r>
            <a:rPr kumimoji="1" lang="ja-JP" altLang="en-US" sz="1300">
              <a:latin typeface="ＭＳ Ｐゴシック" panose="020B0600070205080204" pitchFamily="50" charset="-128"/>
              <a:ea typeface="ＭＳ Ｐゴシック" panose="020B0600070205080204" pitchFamily="50" charset="-128"/>
            </a:rPr>
            <a:t>　これは、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年度開催の</a:t>
          </a:r>
          <a:r>
            <a:rPr kumimoji="1" lang="en-US" altLang="ja-JP" sz="1300">
              <a:latin typeface="ＭＳ Ｐゴシック" panose="020B0600070205080204" pitchFamily="50" charset="-128"/>
              <a:ea typeface="ＭＳ Ｐゴシック" panose="020B0600070205080204" pitchFamily="50" charset="-128"/>
            </a:rPr>
            <a:t>SAGA2024</a:t>
          </a:r>
          <a:r>
            <a:rPr kumimoji="1" lang="ja-JP" altLang="en-US" sz="1300">
              <a:latin typeface="ＭＳ Ｐゴシック" panose="020B0600070205080204" pitchFamily="50" charset="-128"/>
              <a:ea typeface="ＭＳ Ｐゴシック" panose="020B0600070205080204" pitchFamily="50" charset="-128"/>
            </a:rPr>
            <a:t>国スポ・全障スポ大会のため、一時的に職員を増員したことなどによる。</a:t>
          </a:r>
        </a:p>
        <a:p>
          <a:r>
            <a:rPr kumimoji="1" lang="ja-JP" altLang="en-US" sz="1300">
              <a:latin typeface="ＭＳ Ｐゴシック" panose="020B0600070205080204" pitchFamily="50" charset="-128"/>
              <a:ea typeface="ＭＳ Ｐゴシック" panose="020B0600070205080204" pitchFamily="50" charset="-128"/>
            </a:rPr>
            <a:t>　事務事業の見直し、民間委託、人員の適正配置等による定数管理に努める必要がある。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151554</xdr:rowOff>
    </xdr:from>
    <xdr:to>
      <xdr:col>81</xdr:col>
      <xdr:colOff>44450</xdr:colOff>
      <xdr:row>62</xdr:row>
      <xdr:rowOff>12277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1000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75142</xdr:rowOff>
    </xdr:from>
    <xdr:to>
      <xdr:col>77</xdr:col>
      <xdr:colOff>44450</xdr:colOff>
      <xdr:row>61</xdr:row>
      <xdr:rowOff>151554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33592"/>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42969</xdr:rowOff>
    </xdr:from>
    <xdr:to>
      <xdr:col>72</xdr:col>
      <xdr:colOff>203200</xdr:colOff>
      <xdr:row>61</xdr:row>
      <xdr:rowOff>75142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01419"/>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26881</xdr:rowOff>
    </xdr:from>
    <xdr:to>
      <xdr:col>68</xdr:col>
      <xdr:colOff>152400</xdr:colOff>
      <xdr:row>61</xdr:row>
      <xdr:rowOff>42969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85331"/>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105004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63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100754</xdr:rowOff>
    </xdr:from>
    <xdr:to>
      <xdr:col>77</xdr:col>
      <xdr:colOff>95250</xdr:colOff>
      <xdr:row>62</xdr:row>
      <xdr:rowOff>30904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15681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45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24342</xdr:rowOff>
    </xdr:from>
    <xdr:to>
      <xdr:col>73</xdr:col>
      <xdr:colOff>44450</xdr:colOff>
      <xdr:row>61</xdr:row>
      <xdr:rowOff>125942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136119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5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163619</xdr:rowOff>
    </xdr:from>
    <xdr:to>
      <xdr:col>68</xdr:col>
      <xdr:colOff>203200</xdr:colOff>
      <xdr:row>61</xdr:row>
      <xdr:rowOff>93769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103946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147531</xdr:rowOff>
    </xdr:from>
    <xdr:to>
      <xdr:col>64</xdr:col>
      <xdr:colOff>152400</xdr:colOff>
      <xdr:row>61</xdr:row>
      <xdr:rowOff>77681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87858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年度の実質公債費比率は、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年平均は前年度の</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から増減はなかったが、臨時財政対策債の元利償還金が減少したことなどにより単年度比率は前年度の</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％に減少した。</a:t>
          </a:r>
        </a:p>
        <a:p>
          <a:r>
            <a:rPr kumimoji="1" lang="ja-JP" altLang="en-US" sz="1300">
              <a:latin typeface="ＭＳ Ｐゴシック" panose="020B0600070205080204" pitchFamily="50" charset="-128"/>
              <a:ea typeface="ＭＳ Ｐゴシック" panose="020B0600070205080204" pitchFamily="50" charset="-128"/>
            </a:rPr>
            <a:t>　類似団体平均と比べ数値は低いが、今後は大規模施設の老朽化対策に伴う公債費の増が見込まれるため、引き続き普通建設事業等の見直しによる地方債の適正管理や、交付税措置がある有利な地方債の借入を行うなどの取組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37</xdr:row>
      <xdr:rowOff>158750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502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105128</xdr:rowOff>
    </xdr:from>
    <xdr:to>
      <xdr:col>77</xdr:col>
      <xdr:colOff>44450</xdr:colOff>
      <xdr:row>37</xdr:row>
      <xdr:rowOff>158750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4487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64911</xdr:rowOff>
    </xdr:from>
    <xdr:to>
      <xdr:col>72</xdr:col>
      <xdr:colOff>203200</xdr:colOff>
      <xdr:row>37</xdr:row>
      <xdr:rowOff>105128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085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64911</xdr:rowOff>
    </xdr:from>
    <xdr:to>
      <xdr:col>68</xdr:col>
      <xdr:colOff>152400</xdr:colOff>
      <xdr:row>37</xdr:row>
      <xdr:rowOff>64911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408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107950</xdr:rowOff>
    </xdr:from>
    <xdr:to>
      <xdr:col>81</xdr:col>
      <xdr:colOff>95250</xdr:colOff>
      <xdr:row>38</xdr:row>
      <xdr:rowOff>38100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124477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107950</xdr:rowOff>
    </xdr:from>
    <xdr:to>
      <xdr:col>77</xdr:col>
      <xdr:colOff>95250</xdr:colOff>
      <xdr:row>38</xdr:row>
      <xdr:rowOff>38100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48277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54328</xdr:rowOff>
    </xdr:from>
    <xdr:to>
      <xdr:col>73</xdr:col>
      <xdr:colOff>44450</xdr:colOff>
      <xdr:row>37</xdr:row>
      <xdr:rowOff>155928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166105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14111</xdr:rowOff>
    </xdr:from>
    <xdr:to>
      <xdr:col>68</xdr:col>
      <xdr:colOff>203200</xdr:colOff>
      <xdr:row>37</xdr:row>
      <xdr:rowOff>115711</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125888</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14111</xdr:rowOff>
    </xdr:from>
    <xdr:to>
      <xdr:col>64</xdr:col>
      <xdr:colOff>152400</xdr:colOff>
      <xdr:row>37</xdr:row>
      <xdr:rowOff>115711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125888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1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の企業債償還や、一般会計の小中学校の耐震補強や庁舎改修等で過去借入した合併特例事業債の償還が進んだことなどから、将来負担額が減少した。また、財政調整基金等の充当可能財源等が将来負担額を上回りマイナスとなったため、将来負担比率は算出されていない。</a:t>
          </a:r>
        </a:p>
        <a:p>
          <a:r>
            <a:rPr kumimoji="1" lang="ja-JP" altLang="en-US" sz="1300">
              <a:latin typeface="ＭＳ Ｐゴシック" panose="020B0600070205080204" pitchFamily="50" charset="-128"/>
              <a:ea typeface="ＭＳ Ｐゴシック" panose="020B0600070205080204" pitchFamily="50" charset="-128"/>
            </a:rPr>
            <a:t>　類似団体内では最も健全な数値となっているが、今後も、将来世代の負担を軽減し、健全な財政運営を維持するため、地方債発行の抑制や基金残高の確保などに努めていく。</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定年退職年齢の段階的引き上げにより、</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年度は定年退職が生じる年であることによる退職手当の増などから、経常収支比率は増加した。</a:t>
          </a:r>
        </a:p>
        <a:p>
          <a:r>
            <a:rPr kumimoji="1" lang="ja-JP" altLang="en-US" sz="1300">
              <a:latin typeface="ＭＳ Ｐゴシック" panose="020B0600070205080204" pitchFamily="50" charset="-128"/>
              <a:ea typeface="ＭＳ Ｐゴシック" panose="020B0600070205080204" pitchFamily="50" charset="-128"/>
            </a:rPr>
            <a:t>　今後も定員管理の適正化や早期退職希望者の募集の実施による人件費の抑制に努めていく。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158750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130827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158750</xdr:rowOff>
    </xdr:from>
    <xdr:to>
      <xdr:col>24</xdr:col>
      <xdr:colOff>114300</xdr:colOff>
      <xdr:row>41</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76200</xdr:rowOff>
    </xdr:from>
    <xdr:to>
      <xdr:col>24</xdr:col>
      <xdr:colOff>25400</xdr:colOff>
      <xdr:row>35</xdr:row>
      <xdr:rowOff>82550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055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6350</xdr:rowOff>
    </xdr:from>
    <xdr:to>
      <xdr:col>24</xdr:col>
      <xdr:colOff>76200</xdr:colOff>
      <xdr:row>37</xdr:row>
      <xdr:rowOff>107950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76200</xdr:rowOff>
    </xdr:from>
    <xdr:to>
      <xdr:col>19</xdr:col>
      <xdr:colOff>187325</xdr:colOff>
      <xdr:row>35</xdr:row>
      <xdr:rowOff>44450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05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38100</xdr:rowOff>
    </xdr:from>
    <xdr:to>
      <xdr:col>15</xdr:col>
      <xdr:colOff>98425</xdr:colOff>
      <xdr:row>35</xdr:row>
      <xdr:rowOff>44450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67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38100</xdr:rowOff>
    </xdr:from>
    <xdr:to>
      <xdr:col>11</xdr:col>
      <xdr:colOff>9525</xdr:colOff>
      <xdr:row>35</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67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31750</xdr:rowOff>
    </xdr:from>
    <xdr:to>
      <xdr:col>24</xdr:col>
      <xdr:colOff>76200</xdr:colOff>
      <xdr:row>35</xdr:row>
      <xdr:rowOff>133350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25400</xdr:rowOff>
    </xdr:from>
    <xdr:to>
      <xdr:col>20</xdr:col>
      <xdr:colOff>38100</xdr:colOff>
      <xdr:row>34</xdr:row>
      <xdr:rowOff>127000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137177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2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165100</xdr:rowOff>
    </xdr:from>
    <xdr:to>
      <xdr:col>15</xdr:col>
      <xdr:colOff>149225</xdr:colOff>
      <xdr:row>35</xdr:row>
      <xdr:rowOff>95250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158750</xdr:rowOff>
    </xdr:from>
    <xdr:to>
      <xdr:col>11</xdr:col>
      <xdr:colOff>60325</xdr:colOff>
      <xdr:row>34</xdr:row>
      <xdr:rowOff>88900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99077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新型コロナウイルス対策に係る経費の減などにより、経常収支比率は減少した。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類似団体内平均値を下回っている状況であるが、公共施設等総合管理計画に基づく施設の統廃合などによる施設管理経費の削減や、経常的な事務事業の見直しを図り、コストの削減に努めていく。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107950</xdr:rowOff>
    </xdr:from>
    <xdr:to>
      <xdr:col>82</xdr:col>
      <xdr:colOff>107950</xdr:colOff>
      <xdr:row>14</xdr:row>
      <xdr:rowOff>76200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3368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95250</xdr:rowOff>
    </xdr:from>
    <xdr:to>
      <xdr:col>78</xdr:col>
      <xdr:colOff>69850</xdr:colOff>
      <xdr:row>14</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24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19050</xdr:rowOff>
    </xdr:from>
    <xdr:to>
      <xdr:col>73</xdr:col>
      <xdr:colOff>180975</xdr:colOff>
      <xdr:row>13</xdr:row>
      <xdr:rowOff>95250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47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19050</xdr:rowOff>
    </xdr:from>
    <xdr:to>
      <xdr:col>69</xdr:col>
      <xdr:colOff>92075</xdr:colOff>
      <xdr:row>13</xdr:row>
      <xdr:rowOff>57150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4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57150</xdr:rowOff>
    </xdr:from>
    <xdr:to>
      <xdr:col>82</xdr:col>
      <xdr:colOff>158750</xdr:colOff>
      <xdr:row>13</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25400</xdr:rowOff>
    </xdr:from>
    <xdr:to>
      <xdr:col>78</xdr:col>
      <xdr:colOff>120650</xdr:colOff>
      <xdr:row>14</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9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44450</xdr:rowOff>
    </xdr:from>
    <xdr:to>
      <xdr:col>74</xdr:col>
      <xdr:colOff>31750</xdr:colOff>
      <xdr:row>13</xdr:row>
      <xdr:rowOff>146050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7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156227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139700</xdr:rowOff>
    </xdr:from>
    <xdr:to>
      <xdr:col>69</xdr:col>
      <xdr:colOff>142875</xdr:colOff>
      <xdr:row>13</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9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80027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6350</xdr:rowOff>
    </xdr:from>
    <xdr:to>
      <xdr:col>65</xdr:col>
      <xdr:colOff>53975</xdr:colOff>
      <xdr:row>13</xdr:row>
      <xdr:rowOff>107950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118127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サービス利用者の増などにより、経費が増加しているものの、経常一般財源が増加したため、経常収支比率は減少した。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依然として類似団体平均を上回っているため、資格審査の適正化などを図り、適正な給付に努める必要がある。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45357</xdr:rowOff>
    </xdr:from>
    <xdr:to>
      <xdr:col>24</xdr:col>
      <xdr:colOff>25400</xdr:colOff>
      <xdr:row>60</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3323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20865</xdr:rowOff>
    </xdr:from>
    <xdr:to>
      <xdr:col>19</xdr:col>
      <xdr:colOff>187325</xdr:colOff>
      <xdr:row>60</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1364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59</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38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59</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038443"/>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166007</xdr:rowOff>
    </xdr:from>
    <xdr:to>
      <xdr:col>24</xdr:col>
      <xdr:colOff>76200</xdr:colOff>
      <xdr:row>60</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138084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141515</xdr:rowOff>
    </xdr:from>
    <xdr:to>
      <xdr:col>15</xdr:col>
      <xdr:colOff>149225</xdr:colOff>
      <xdr:row>59</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68035</xdr:rowOff>
    </xdr:from>
    <xdr:to>
      <xdr:col>6</xdr:col>
      <xdr:colOff>171450</xdr:colOff>
      <xdr:row>59</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維持補修費、繰出金が増加したものの、経常一般財源の増により経常収支比率は横ばいとなった。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依然として類似団体平均を上回っているため、公共施設等総合管理計画に基づく施設の統廃合などに努める必要がある。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82550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98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59</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9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95250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21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59</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1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31750</xdr:rowOff>
    </xdr:from>
    <xdr:to>
      <xdr:col>82</xdr:col>
      <xdr:colOff>158750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一部事務組合や後期高齢者医療特別会計への負担金、補助金の減などにより、経常収支比率は減少した。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　今後も、事業内容の精査や見直しを行い、適正な交付に努める必要がある。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8947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40132</xdr:rowOff>
    </xdr:from>
    <xdr:to>
      <xdr:col>78</xdr:col>
      <xdr:colOff>69850</xdr:colOff>
      <xdr:row>36</xdr:row>
      <xdr:rowOff>49276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12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40132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49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26416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49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109999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84853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48277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61993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臨時財政対策債等に係る元利償還金の減により、経常収支比率は減少した。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依然として類似団体平均を上回っているため、今後も普通建設事業等の見直しによる地方債の適正管理に努める必要がある。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83457</xdr:rowOff>
    </xdr:from>
    <xdr:to>
      <xdr:col>24</xdr:col>
      <xdr:colOff>25400</xdr:colOff>
      <xdr:row>79</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565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31750</xdr:rowOff>
    </xdr:from>
    <xdr:to>
      <xdr:col>19</xdr:col>
      <xdr:colOff>187325</xdr:colOff>
      <xdr:row>79</xdr:row>
      <xdr:rowOff>64407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76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159657</xdr:rowOff>
    </xdr:from>
    <xdr:to>
      <xdr:col>15</xdr:col>
      <xdr:colOff>98425</xdr:colOff>
      <xdr:row>79</xdr:row>
      <xdr:rowOff>64407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32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159657</xdr:rowOff>
    </xdr:from>
    <xdr:to>
      <xdr:col>11</xdr:col>
      <xdr:colOff>9525</xdr:colOff>
      <xdr:row>79</xdr:row>
      <xdr:rowOff>53521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327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32657</xdr:rowOff>
    </xdr:from>
    <xdr:to>
      <xdr:col>24</xdr:col>
      <xdr:colOff>76200</xdr:colOff>
      <xdr:row>78</xdr:row>
      <xdr:rowOff>134257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0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4734</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7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152400</xdr:rowOff>
    </xdr:from>
    <xdr:to>
      <xdr:col>20</xdr:col>
      <xdr:colOff>38100</xdr:colOff>
      <xdr:row>79</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13607</xdr:rowOff>
    </xdr:from>
    <xdr:to>
      <xdr:col>15</xdr:col>
      <xdr:colOff>149225</xdr:colOff>
      <xdr:row>79</xdr:row>
      <xdr:rowOff>115207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99984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108857</xdr:rowOff>
    </xdr:from>
    <xdr:to>
      <xdr:col>11</xdr:col>
      <xdr:colOff>60325</xdr:colOff>
      <xdr:row>79</xdr:row>
      <xdr:rowOff>39007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23784</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2721</xdr:rowOff>
    </xdr:from>
    <xdr:to>
      <xdr:col>6</xdr:col>
      <xdr:colOff>171450</xdr:colOff>
      <xdr:row>79</xdr:row>
      <xdr:rowOff>104321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89098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人件費は増加しているものの、物件費や補助費等の減少や経常一般財源の増により、経常収支比率は減少した。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今後も、効率的な行財運営などによる財政の健全性を確保し、経常収支比率の改善に努めていく。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76</xdr:row>
      <xdr:rowOff>149861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31343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76</xdr:row>
      <xdr:rowOff>149861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581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73660</xdr:rowOff>
    </xdr:from>
    <xdr:to>
      <xdr:col>73</xdr:col>
      <xdr:colOff>180975</xdr:colOff>
      <xdr:row>76</xdr:row>
      <xdr:rowOff>27939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60960"/>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73660</xdr:rowOff>
    </xdr:from>
    <xdr:to>
      <xdr:col>69</xdr:col>
      <xdr:colOff>92075</xdr:colOff>
      <xdr:row>76</xdr:row>
      <xdr:rowOff>58420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6096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148589</xdr:rowOff>
    </xdr:from>
    <xdr:to>
      <xdr:col>74</xdr:col>
      <xdr:colOff>31750</xdr:colOff>
      <xdr:row>76</xdr:row>
      <xdr:rowOff>78739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88917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22860</xdr:rowOff>
    </xdr:from>
    <xdr:to>
      <xdr:col>69</xdr:col>
      <xdr:colOff>142875</xdr:colOff>
      <xdr:row>74</xdr:row>
      <xdr:rowOff>124460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134637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3023</xdr:rowOff>
    </xdr:from>
    <xdr:to>
      <xdr:col>29</xdr:col>
      <xdr:colOff>127000</xdr:colOff>
      <xdr:row>16</xdr:row>
      <xdr:rowOff>72631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22398"/>
          <a:ext cx="647700" cy="241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72631</xdr:rowOff>
    </xdr:from>
    <xdr:to>
      <xdr:col>26</xdr:col>
      <xdr:colOff>50800</xdr:colOff>
      <xdr:row>16</xdr:row>
      <xdr:rowOff>135649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63456"/>
          <a:ext cx="698500" cy="63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135649</xdr:rowOff>
    </xdr:from>
    <xdr:to>
      <xdr:col>22</xdr:col>
      <xdr:colOff>114300</xdr:colOff>
      <xdr:row>17</xdr:row>
      <xdr:rowOff>9728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26474"/>
          <a:ext cx="698500" cy="45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9728</xdr:rowOff>
    </xdr:from>
    <xdr:to>
      <xdr:col>18</xdr:col>
      <xdr:colOff>177800</xdr:colOff>
      <xdr:row>17</xdr:row>
      <xdr:rowOff>14834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72003"/>
          <a:ext cx="698500" cy="5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123673</xdr:rowOff>
    </xdr:from>
    <xdr:to>
      <xdr:col>29</xdr:col>
      <xdr:colOff>177800</xdr:colOff>
      <xdr:row>15</xdr:row>
      <xdr:rowOff>53823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71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140200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1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21831</xdr:rowOff>
    </xdr:from>
    <xdr:to>
      <xdr:col>26</xdr:col>
      <xdr:colOff>101600</xdr:colOff>
      <xdr:row>16</xdr:row>
      <xdr:rowOff>123431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12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133608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1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84849</xdr:rowOff>
    </xdr:from>
    <xdr:to>
      <xdr:col>22</xdr:col>
      <xdr:colOff>165100</xdr:colOff>
      <xdr:row>17</xdr:row>
      <xdr:rowOff>14999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75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25176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4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130378</xdr:rowOff>
    </xdr:from>
    <xdr:to>
      <xdr:col>19</xdr:col>
      <xdr:colOff>38100</xdr:colOff>
      <xdr:row>17</xdr:row>
      <xdr:rowOff>60528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21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70705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90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135484</xdr:rowOff>
    </xdr:from>
    <xdr:to>
      <xdr:col>15</xdr:col>
      <xdr:colOff>101600</xdr:colOff>
      <xdr:row>17</xdr:row>
      <xdr:rowOff>65634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26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75811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9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93967</xdr:rowOff>
    </xdr:from>
    <xdr:to>
      <xdr:col>29</xdr:col>
      <xdr:colOff>127000</xdr:colOff>
      <xdr:row>37</xdr:row>
      <xdr:rowOff>641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47217"/>
          <a:ext cx="647700" cy="781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93967</xdr:rowOff>
    </xdr:from>
    <xdr:to>
      <xdr:col>26</xdr:col>
      <xdr:colOff>50800</xdr:colOff>
      <xdr:row>36</xdr:row>
      <xdr:rowOff>101682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47217"/>
          <a:ext cx="698500" cy="7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101682</xdr:rowOff>
    </xdr:from>
    <xdr:to>
      <xdr:col>22</xdr:col>
      <xdr:colOff>114300</xdr:colOff>
      <xdr:row>37</xdr:row>
      <xdr:rowOff>17787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54932"/>
          <a:ext cx="698500" cy="87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17787</xdr:rowOff>
    </xdr:from>
    <xdr:to>
      <xdr:col>18</xdr:col>
      <xdr:colOff>177800</xdr:colOff>
      <xdr:row>37</xdr:row>
      <xdr:rowOff>65107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42487"/>
          <a:ext cx="698500" cy="47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121291</xdr:rowOff>
    </xdr:from>
    <xdr:to>
      <xdr:col>29</xdr:col>
      <xdr:colOff>177800</xdr:colOff>
      <xdr:row>37</xdr:row>
      <xdr:rowOff>51441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74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93368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4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43167</xdr:rowOff>
    </xdr:from>
    <xdr:to>
      <xdr:col>26</xdr:col>
      <xdr:colOff>101600</xdr:colOff>
      <xdr:row>36</xdr:row>
      <xdr:rowOff>144767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96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129544</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082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50882</xdr:rowOff>
    </xdr:from>
    <xdr:to>
      <xdr:col>22</xdr:col>
      <xdr:colOff>165100</xdr:colOff>
      <xdr:row>36</xdr:row>
      <xdr:rowOff>152482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04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137259</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090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138437</xdr:rowOff>
    </xdr:from>
    <xdr:to>
      <xdr:col>19</xdr:col>
      <xdr:colOff>38100</xdr:colOff>
      <xdr:row>37</xdr:row>
      <xdr:rowOff>68587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91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53364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178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14307</xdr:rowOff>
    </xdr:from>
    <xdr:to>
      <xdr:col>15</xdr:col>
      <xdr:colOff>101600</xdr:colOff>
      <xdr:row>37</xdr:row>
      <xdr:rowOff>115907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39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100684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2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123567</xdr:rowOff>
    </xdr:from>
    <xdr:to>
      <xdr:col>24</xdr:col>
      <xdr:colOff>63500</xdr:colOff>
      <xdr:row>36</xdr:row>
      <xdr:rowOff>39704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2867"/>
          <a:ext cx="838200" cy="25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10639</xdr:rowOff>
    </xdr:from>
    <xdr:to>
      <xdr:col>19</xdr:col>
      <xdr:colOff>177800</xdr:colOff>
      <xdr:row>36</xdr:row>
      <xdr:rowOff>39704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82839"/>
          <a:ext cx="889000" cy="2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10639</xdr:rowOff>
    </xdr:from>
    <xdr:to>
      <xdr:col>15</xdr:col>
      <xdr:colOff>50800</xdr:colOff>
      <xdr:row>36</xdr:row>
      <xdr:rowOff>70924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82839"/>
          <a:ext cx="889000" cy="6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70924</xdr:rowOff>
    </xdr:from>
    <xdr:to>
      <xdr:col>10</xdr:col>
      <xdr:colOff>114300</xdr:colOff>
      <xdr:row>36</xdr:row>
      <xdr:rowOff>91139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43124"/>
          <a:ext cx="889000" cy="2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72767</xdr:rowOff>
    </xdr:from>
    <xdr:to>
      <xdr:col>24</xdr:col>
      <xdr:colOff>114300</xdr:colOff>
      <xdr:row>35</xdr:row>
      <xdr:rowOff>2917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95644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160354</xdr:rowOff>
    </xdr:from>
    <xdr:to>
      <xdr:col>20</xdr:col>
      <xdr:colOff>38100</xdr:colOff>
      <xdr:row>36</xdr:row>
      <xdr:rowOff>90504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6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107031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3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131289</xdr:rowOff>
    </xdr:from>
    <xdr:to>
      <xdr:col>15</xdr:col>
      <xdr:colOff>101600</xdr:colOff>
      <xdr:row>36</xdr:row>
      <xdr:rowOff>61439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3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77966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0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20124</xdr:rowOff>
    </xdr:from>
    <xdr:to>
      <xdr:col>10</xdr:col>
      <xdr:colOff>165100</xdr:colOff>
      <xdr:row>36</xdr:row>
      <xdr:rowOff>121724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138251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6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40339</xdr:rowOff>
    </xdr:from>
    <xdr:to>
      <xdr:col>6</xdr:col>
      <xdr:colOff>38100</xdr:colOff>
      <xdr:row>36</xdr:row>
      <xdr:rowOff>141939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1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158466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8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63271</xdr:rowOff>
    </xdr:from>
    <xdr:to>
      <xdr:col>24</xdr:col>
      <xdr:colOff>63500</xdr:colOff>
      <xdr:row>58</xdr:row>
      <xdr:rowOff>33592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835921"/>
          <a:ext cx="838200" cy="14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35725</xdr:rowOff>
    </xdr:from>
    <xdr:to>
      <xdr:col>19</xdr:col>
      <xdr:colOff>177800</xdr:colOff>
      <xdr:row>57</xdr:row>
      <xdr:rowOff>63271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08375"/>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149339</xdr:rowOff>
    </xdr:from>
    <xdr:to>
      <xdr:col>15</xdr:col>
      <xdr:colOff>50800</xdr:colOff>
      <xdr:row>57</xdr:row>
      <xdr:rowOff>35725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750539"/>
          <a:ext cx="8890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149339</xdr:rowOff>
    </xdr:from>
    <xdr:to>
      <xdr:col>10</xdr:col>
      <xdr:colOff>114300</xdr:colOff>
      <xdr:row>58</xdr:row>
      <xdr:rowOff>112344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50539"/>
          <a:ext cx="889000" cy="30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154242</xdr:rowOff>
    </xdr:from>
    <xdr:to>
      <xdr:col>24</xdr:col>
      <xdr:colOff>114300</xdr:colOff>
      <xdr:row>58</xdr:row>
      <xdr:rowOff>84392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132669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0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12471</xdr:rowOff>
    </xdr:from>
    <xdr:to>
      <xdr:col>20</xdr:col>
      <xdr:colOff>38100</xdr:colOff>
      <xdr:row>57</xdr:row>
      <xdr:rowOff>114071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8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105198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7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156375</xdr:rowOff>
    </xdr:from>
    <xdr:to>
      <xdr:col>15</xdr:col>
      <xdr:colOff>101600</xdr:colOff>
      <xdr:row>57</xdr:row>
      <xdr:rowOff>86525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5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77652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5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98539</xdr:rowOff>
    </xdr:from>
    <xdr:to>
      <xdr:col>10</xdr:col>
      <xdr:colOff>165100</xdr:colOff>
      <xdr:row>57</xdr:row>
      <xdr:rowOff>28689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45216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7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61544</xdr:rowOff>
    </xdr:from>
    <xdr:to>
      <xdr:col>6</xdr:col>
      <xdr:colOff>38100</xdr:colOff>
      <xdr:row>58</xdr:row>
      <xdr:rowOff>163144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8221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78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45289</xdr:rowOff>
    </xdr:from>
    <xdr:to>
      <xdr:col>24</xdr:col>
      <xdr:colOff>63500</xdr:colOff>
      <xdr:row>77</xdr:row>
      <xdr:rowOff>83313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246939"/>
          <a:ext cx="8382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71996</xdr:rowOff>
    </xdr:from>
    <xdr:to>
      <xdr:col>19</xdr:col>
      <xdr:colOff>177800</xdr:colOff>
      <xdr:row>77</xdr:row>
      <xdr:rowOff>83313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273646"/>
          <a:ext cx="889000" cy="1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71996</xdr:rowOff>
    </xdr:from>
    <xdr:to>
      <xdr:col>15</xdr:col>
      <xdr:colOff>50800</xdr:colOff>
      <xdr:row>77</xdr:row>
      <xdr:rowOff>80530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273646"/>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80530</xdr:rowOff>
    </xdr:from>
    <xdr:to>
      <xdr:col>10</xdr:col>
      <xdr:colOff>114300</xdr:colOff>
      <xdr:row>77</xdr:row>
      <xdr:rowOff>93294</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282180"/>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165939</xdr:rowOff>
    </xdr:from>
    <xdr:to>
      <xdr:col>24</xdr:col>
      <xdr:colOff>114300</xdr:colOff>
      <xdr:row>77</xdr:row>
      <xdr:rowOff>96089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19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17366</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4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32513</xdr:rowOff>
    </xdr:from>
    <xdr:to>
      <xdr:col>20</xdr:col>
      <xdr:colOff>38100</xdr:colOff>
      <xdr:row>77</xdr:row>
      <xdr:rowOff>134113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150640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0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21196</xdr:rowOff>
    </xdr:from>
    <xdr:to>
      <xdr:col>15</xdr:col>
      <xdr:colOff>101600</xdr:colOff>
      <xdr:row>77</xdr:row>
      <xdr:rowOff>122796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139323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99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29730</xdr:rowOff>
    </xdr:from>
    <xdr:to>
      <xdr:col>10</xdr:col>
      <xdr:colOff>165100</xdr:colOff>
      <xdr:row>77</xdr:row>
      <xdr:rowOff>131330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3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147857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42494</xdr:rowOff>
    </xdr:from>
    <xdr:to>
      <xdr:col>6</xdr:col>
      <xdr:colOff>38100</xdr:colOff>
      <xdr:row>77</xdr:row>
      <xdr:rowOff>144094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160621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1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53225</xdr:rowOff>
    </xdr:from>
    <xdr:to>
      <xdr:col>24</xdr:col>
      <xdr:colOff>63500</xdr:colOff>
      <xdr:row>92</xdr:row>
      <xdr:rowOff>70059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655175"/>
          <a:ext cx="838200" cy="18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70059</xdr:rowOff>
    </xdr:from>
    <xdr:to>
      <xdr:col>19</xdr:col>
      <xdr:colOff>177800</xdr:colOff>
      <xdr:row>93</xdr:row>
      <xdr:rowOff>37435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843459"/>
          <a:ext cx="889000" cy="13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85424</xdr:rowOff>
    </xdr:from>
    <xdr:to>
      <xdr:col>15</xdr:col>
      <xdr:colOff>50800</xdr:colOff>
      <xdr:row>93</xdr:row>
      <xdr:rowOff>37435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858824"/>
          <a:ext cx="889000" cy="12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85424</xdr:rowOff>
    </xdr:from>
    <xdr:to>
      <xdr:col>10</xdr:col>
      <xdr:colOff>114300</xdr:colOff>
      <xdr:row>94</xdr:row>
      <xdr:rowOff>145039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858824"/>
          <a:ext cx="889000" cy="40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2425</xdr:rowOff>
    </xdr:from>
    <xdr:to>
      <xdr:col>24</xdr:col>
      <xdr:colOff>114300</xdr:colOff>
      <xdr:row>91</xdr:row>
      <xdr:rowOff>104025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60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25302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455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19259</xdr:rowOff>
    </xdr:from>
    <xdr:to>
      <xdr:col>20</xdr:col>
      <xdr:colOff>38100</xdr:colOff>
      <xdr:row>92</xdr:row>
      <xdr:rowOff>120859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7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137386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56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158085</xdr:rowOff>
    </xdr:from>
    <xdr:to>
      <xdr:col>15</xdr:col>
      <xdr:colOff>101600</xdr:colOff>
      <xdr:row>93</xdr:row>
      <xdr:rowOff>88235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9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104762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706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34624</xdr:rowOff>
    </xdr:from>
    <xdr:to>
      <xdr:col>10</xdr:col>
      <xdr:colOff>165100</xdr:colOff>
      <xdr:row>92</xdr:row>
      <xdr:rowOff>136224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80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152751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58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94239</xdr:rowOff>
    </xdr:from>
    <xdr:to>
      <xdr:col>6</xdr:col>
      <xdr:colOff>38100</xdr:colOff>
      <xdr:row>95</xdr:row>
      <xdr:rowOff>24389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21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40916</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985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148133</xdr:rowOff>
    </xdr:from>
    <xdr:to>
      <xdr:col>55</xdr:col>
      <xdr:colOff>0</xdr:colOff>
      <xdr:row>37</xdr:row>
      <xdr:rowOff>89776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20333"/>
          <a:ext cx="838200" cy="11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89776</xdr:rowOff>
    </xdr:from>
    <xdr:to>
      <xdr:col>50</xdr:col>
      <xdr:colOff>114300</xdr:colOff>
      <xdr:row>37</xdr:row>
      <xdr:rowOff>116383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433426"/>
          <a:ext cx="889000" cy="2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6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116383</xdr:rowOff>
    </xdr:from>
    <xdr:to>
      <xdr:col>45</xdr:col>
      <xdr:colOff>177800</xdr:colOff>
      <xdr:row>37</xdr:row>
      <xdr:rowOff>134315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60033"/>
          <a:ext cx="889000" cy="1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94098</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60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19609</xdr:rowOff>
    </xdr:from>
    <xdr:to>
      <xdr:col>41</xdr:col>
      <xdr:colOff>50800</xdr:colOff>
      <xdr:row>37</xdr:row>
      <xdr:rowOff>134315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163109"/>
          <a:ext cx="889000" cy="131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160786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67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97333</xdr:rowOff>
    </xdr:from>
    <xdr:to>
      <xdr:col>55</xdr:col>
      <xdr:colOff>50800</xdr:colOff>
      <xdr:row>37</xdr:row>
      <xdr:rowOff>27483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120210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2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38976</xdr:rowOff>
    </xdr:from>
    <xdr:to>
      <xdr:col>50</xdr:col>
      <xdr:colOff>165100</xdr:colOff>
      <xdr:row>37</xdr:row>
      <xdr:rowOff>140576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8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157103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1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65583</xdr:rowOff>
    </xdr:from>
    <xdr:to>
      <xdr:col>46</xdr:col>
      <xdr:colOff>38100</xdr:colOff>
      <xdr:row>37</xdr:row>
      <xdr:rowOff>167183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12260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18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83515</xdr:rowOff>
    </xdr:from>
    <xdr:to>
      <xdr:col>41</xdr:col>
      <xdr:colOff>101600</xdr:colOff>
      <xdr:row>38</xdr:row>
      <xdr:rowOff>13665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30192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20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140259</xdr:rowOff>
    </xdr:from>
    <xdr:to>
      <xdr:col>36</xdr:col>
      <xdr:colOff>165100</xdr:colOff>
      <xdr:row>30</xdr:row>
      <xdr:rowOff>70409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1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86936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88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74046</xdr:rowOff>
    </xdr:from>
    <xdr:to>
      <xdr:col>55</xdr:col>
      <xdr:colOff>0</xdr:colOff>
      <xdr:row>55</xdr:row>
      <xdr:rowOff>79166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332346"/>
          <a:ext cx="838200" cy="17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74046</xdr:rowOff>
    </xdr:from>
    <xdr:to>
      <xdr:col>50</xdr:col>
      <xdr:colOff>114300</xdr:colOff>
      <xdr:row>54</xdr:row>
      <xdr:rowOff>131311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332346"/>
          <a:ext cx="8890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53541</xdr:rowOff>
    </xdr:from>
    <xdr:to>
      <xdr:col>45</xdr:col>
      <xdr:colOff>177800</xdr:colOff>
      <xdr:row>54</xdr:row>
      <xdr:rowOff>131311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311841"/>
          <a:ext cx="889000" cy="7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95626</xdr:rowOff>
    </xdr:from>
    <xdr:to>
      <xdr:col>41</xdr:col>
      <xdr:colOff>50800</xdr:colOff>
      <xdr:row>54</xdr:row>
      <xdr:rowOff>53541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182476"/>
          <a:ext cx="889000" cy="12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28366</xdr:rowOff>
    </xdr:from>
    <xdr:to>
      <xdr:col>55</xdr:col>
      <xdr:colOff>50800</xdr:colOff>
      <xdr:row>55</xdr:row>
      <xdr:rowOff>129966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6793</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43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23246</xdr:rowOff>
    </xdr:from>
    <xdr:to>
      <xdr:col>50</xdr:col>
      <xdr:colOff>165100</xdr:colOff>
      <xdr:row>54</xdr:row>
      <xdr:rowOff>124846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2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141373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05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80511</xdr:rowOff>
    </xdr:from>
    <xdr:to>
      <xdr:col>46</xdr:col>
      <xdr:colOff>38100</xdr:colOff>
      <xdr:row>55</xdr:row>
      <xdr:rowOff>10661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27188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1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2741</xdr:rowOff>
    </xdr:from>
    <xdr:to>
      <xdr:col>41</xdr:col>
      <xdr:colOff>101600</xdr:colOff>
      <xdr:row>54</xdr:row>
      <xdr:rowOff>104341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26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120868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03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44826</xdr:rowOff>
    </xdr:from>
    <xdr:to>
      <xdr:col>36</xdr:col>
      <xdr:colOff>165100</xdr:colOff>
      <xdr:row>53</xdr:row>
      <xdr:rowOff>146426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13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162953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890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88060</xdr:rowOff>
    </xdr:from>
    <xdr:to>
      <xdr:col>55</xdr:col>
      <xdr:colOff>0</xdr:colOff>
      <xdr:row>78</xdr:row>
      <xdr:rowOff>95078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61160"/>
          <a:ext cx="83820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75030</xdr:rowOff>
    </xdr:from>
    <xdr:to>
      <xdr:col>50</xdr:col>
      <xdr:colOff>114300</xdr:colOff>
      <xdr:row>78</xdr:row>
      <xdr:rowOff>95078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48130"/>
          <a:ext cx="8890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164480</xdr:rowOff>
    </xdr:from>
    <xdr:to>
      <xdr:col>45</xdr:col>
      <xdr:colOff>177800</xdr:colOff>
      <xdr:row>78</xdr:row>
      <xdr:rowOff>75030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66130"/>
          <a:ext cx="889000" cy="8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126898</xdr:rowOff>
    </xdr:from>
    <xdr:to>
      <xdr:col>41</xdr:col>
      <xdr:colOff>50800</xdr:colOff>
      <xdr:row>77</xdr:row>
      <xdr:rowOff>164480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28548"/>
          <a:ext cx="889000" cy="3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37260</xdr:rowOff>
    </xdr:from>
    <xdr:to>
      <xdr:col>55</xdr:col>
      <xdr:colOff>50800</xdr:colOff>
      <xdr:row>78</xdr:row>
      <xdr:rowOff>138860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1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123637</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2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44278</xdr:rowOff>
    </xdr:from>
    <xdr:to>
      <xdr:col>50</xdr:col>
      <xdr:colOff>165100</xdr:colOff>
      <xdr:row>78</xdr:row>
      <xdr:rowOff>145878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137005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24230</xdr:rowOff>
    </xdr:from>
    <xdr:to>
      <xdr:col>46</xdr:col>
      <xdr:colOff>38100</xdr:colOff>
      <xdr:row>78</xdr:row>
      <xdr:rowOff>125830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9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116957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113680</xdr:rowOff>
    </xdr:from>
    <xdr:to>
      <xdr:col>41</xdr:col>
      <xdr:colOff>101600</xdr:colOff>
      <xdr:row>78</xdr:row>
      <xdr:rowOff>43830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34957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76098</xdr:rowOff>
    </xdr:from>
    <xdr:to>
      <xdr:col>36</xdr:col>
      <xdr:colOff>165100</xdr:colOff>
      <xdr:row>78</xdr:row>
      <xdr:rowOff>6248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7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168825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37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31192</xdr:rowOff>
    </xdr:from>
    <xdr:to>
      <xdr:col>55</xdr:col>
      <xdr:colOff>0</xdr:colOff>
      <xdr:row>93</xdr:row>
      <xdr:rowOff>139585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5804592"/>
          <a:ext cx="838200" cy="27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31192</xdr:rowOff>
    </xdr:from>
    <xdr:to>
      <xdr:col>50</xdr:col>
      <xdr:colOff>114300</xdr:colOff>
      <xdr:row>93</xdr:row>
      <xdr:rowOff>59500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5804592"/>
          <a:ext cx="889000" cy="19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59500</xdr:rowOff>
    </xdr:from>
    <xdr:to>
      <xdr:col>45</xdr:col>
      <xdr:colOff>177800</xdr:colOff>
      <xdr:row>94</xdr:row>
      <xdr:rowOff>39115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004350"/>
          <a:ext cx="889000" cy="1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111353</xdr:rowOff>
    </xdr:from>
    <xdr:to>
      <xdr:col>41</xdr:col>
      <xdr:colOff>50800</xdr:colOff>
      <xdr:row>94</xdr:row>
      <xdr:rowOff>39115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5884753"/>
          <a:ext cx="889000" cy="27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88785</xdr:rowOff>
    </xdr:from>
    <xdr:to>
      <xdr:col>55</xdr:col>
      <xdr:colOff>50800</xdr:colOff>
      <xdr:row>94</xdr:row>
      <xdr:rowOff>18935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0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111662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88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151842</xdr:rowOff>
    </xdr:from>
    <xdr:to>
      <xdr:col>50</xdr:col>
      <xdr:colOff>165100</xdr:colOff>
      <xdr:row>92</xdr:row>
      <xdr:rowOff>81992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575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98519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552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8700</xdr:rowOff>
    </xdr:from>
    <xdr:to>
      <xdr:col>46</xdr:col>
      <xdr:colOff>38100</xdr:colOff>
      <xdr:row>93</xdr:row>
      <xdr:rowOff>110300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59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126827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572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159765</xdr:rowOff>
    </xdr:from>
    <xdr:to>
      <xdr:col>41</xdr:col>
      <xdr:colOff>101600</xdr:colOff>
      <xdr:row>94</xdr:row>
      <xdr:rowOff>89915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1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106442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58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60553</xdr:rowOff>
    </xdr:from>
    <xdr:to>
      <xdr:col>36</xdr:col>
      <xdr:colOff>165100</xdr:colOff>
      <xdr:row>92</xdr:row>
      <xdr:rowOff>162153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583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7230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560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168847</xdr:rowOff>
    </xdr:from>
    <xdr:to>
      <xdr:col>85</xdr:col>
      <xdr:colOff>127000</xdr:colOff>
      <xdr:row>33</xdr:row>
      <xdr:rowOff>53022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5312347"/>
          <a:ext cx="838200" cy="39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29989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45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53022</xdr:rowOff>
    </xdr:from>
    <xdr:to>
      <xdr:col>81</xdr:col>
      <xdr:colOff>50800</xdr:colOff>
      <xdr:row>34</xdr:row>
      <xdr:rowOff>53594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5710872"/>
          <a:ext cx="889000" cy="17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2176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88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85979</xdr:rowOff>
    </xdr:from>
    <xdr:to>
      <xdr:col>76</xdr:col>
      <xdr:colOff>114300</xdr:colOff>
      <xdr:row>34</xdr:row>
      <xdr:rowOff>53594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5743829"/>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21417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70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132652</xdr:rowOff>
    </xdr:from>
    <xdr:to>
      <xdr:col>71</xdr:col>
      <xdr:colOff>177800</xdr:colOff>
      <xdr:row>33</xdr:row>
      <xdr:rowOff>85979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5447602"/>
          <a:ext cx="889000" cy="29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69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128096</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643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118047</xdr:rowOff>
    </xdr:from>
    <xdr:to>
      <xdr:col>85</xdr:col>
      <xdr:colOff>177800</xdr:colOff>
      <xdr:row>31</xdr:row>
      <xdr:rowOff>48197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526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71074</xdr:rowOff>
    </xdr:from>
    <xdr:ext cx="469744"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521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2222</xdr:rowOff>
    </xdr:from>
    <xdr:to>
      <xdr:col>81</xdr:col>
      <xdr:colOff>101600</xdr:colOff>
      <xdr:row>33</xdr:row>
      <xdr:rowOff>103822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566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31</xdr:row>
      <xdr:rowOff>120349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46428" y="543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2794</xdr:rowOff>
    </xdr:from>
    <xdr:to>
      <xdr:col>76</xdr:col>
      <xdr:colOff>165100</xdr:colOff>
      <xdr:row>34</xdr:row>
      <xdr:rowOff>104394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583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32</xdr:row>
      <xdr:rowOff>120921</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357428" y="560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35179</xdr:rowOff>
    </xdr:from>
    <xdr:to>
      <xdr:col>72</xdr:col>
      <xdr:colOff>38100</xdr:colOff>
      <xdr:row>33</xdr:row>
      <xdr:rowOff>136779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569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31</xdr:row>
      <xdr:rowOff>153306</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68428" y="546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81852</xdr:rowOff>
    </xdr:from>
    <xdr:to>
      <xdr:col>67</xdr:col>
      <xdr:colOff>101600</xdr:colOff>
      <xdr:row>32</xdr:row>
      <xdr:rowOff>12002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539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30</xdr:row>
      <xdr:rowOff>28529</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79428" y="517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91408</xdr:rowOff>
    </xdr:from>
    <xdr:to>
      <xdr:col>85</xdr:col>
      <xdr:colOff>127000</xdr:colOff>
      <xdr:row>74</xdr:row>
      <xdr:rowOff>99438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778708"/>
          <a:ext cx="838200" cy="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73178</xdr:rowOff>
    </xdr:from>
    <xdr:to>
      <xdr:col>81</xdr:col>
      <xdr:colOff>50800</xdr:colOff>
      <xdr:row>74</xdr:row>
      <xdr:rowOff>91408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760478"/>
          <a:ext cx="889000" cy="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73178</xdr:rowOff>
    </xdr:from>
    <xdr:to>
      <xdr:col>76</xdr:col>
      <xdr:colOff>114300</xdr:colOff>
      <xdr:row>74</xdr:row>
      <xdr:rowOff>93894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760478"/>
          <a:ext cx="889000" cy="2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93894</xdr:rowOff>
    </xdr:from>
    <xdr:to>
      <xdr:col>71</xdr:col>
      <xdr:colOff>177800</xdr:colOff>
      <xdr:row>74</xdr:row>
      <xdr:rowOff>129156</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81194"/>
          <a:ext cx="889000" cy="3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48638</xdr:rowOff>
    </xdr:from>
    <xdr:to>
      <xdr:col>85</xdr:col>
      <xdr:colOff>177800</xdr:colOff>
      <xdr:row>74</xdr:row>
      <xdr:rowOff>150238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73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71515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58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40608</xdr:rowOff>
    </xdr:from>
    <xdr:to>
      <xdr:col>81</xdr:col>
      <xdr:colOff>101600</xdr:colOff>
      <xdr:row>74</xdr:row>
      <xdr:rowOff>142208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7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158735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50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22378</xdr:rowOff>
    </xdr:from>
    <xdr:to>
      <xdr:col>76</xdr:col>
      <xdr:colOff>165100</xdr:colOff>
      <xdr:row>74</xdr:row>
      <xdr:rowOff>123978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7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140505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48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43094</xdr:rowOff>
    </xdr:from>
    <xdr:to>
      <xdr:col>72</xdr:col>
      <xdr:colOff>38100</xdr:colOff>
      <xdr:row>74</xdr:row>
      <xdr:rowOff>144694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73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161221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50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78356</xdr:rowOff>
    </xdr:from>
    <xdr:to>
      <xdr:col>67</xdr:col>
      <xdr:colOff>101600</xdr:colOff>
      <xdr:row>75</xdr:row>
      <xdr:rowOff>8506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25033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54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89802</xdr:rowOff>
    </xdr:from>
    <xdr:to>
      <xdr:col>85</xdr:col>
      <xdr:colOff>127000</xdr:colOff>
      <xdr:row>98</xdr:row>
      <xdr:rowOff>107111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891902"/>
          <a:ext cx="8382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80454</xdr:rowOff>
    </xdr:from>
    <xdr:to>
      <xdr:col>81</xdr:col>
      <xdr:colOff>50800</xdr:colOff>
      <xdr:row>98</xdr:row>
      <xdr:rowOff>89802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882554"/>
          <a:ext cx="889000" cy="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6769</xdr:rowOff>
    </xdr:from>
    <xdr:to>
      <xdr:col>76</xdr:col>
      <xdr:colOff>114300</xdr:colOff>
      <xdr:row>98</xdr:row>
      <xdr:rowOff>80454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808869"/>
          <a:ext cx="889000" cy="7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6769</xdr:rowOff>
    </xdr:from>
    <xdr:to>
      <xdr:col>71</xdr:col>
      <xdr:colOff>177800</xdr:colOff>
      <xdr:row>98</xdr:row>
      <xdr:rowOff>131141</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08869"/>
          <a:ext cx="889000" cy="12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56311</xdr:rowOff>
    </xdr:from>
    <xdr:to>
      <xdr:col>85</xdr:col>
      <xdr:colOff>177800</xdr:colOff>
      <xdr:row>98</xdr:row>
      <xdr:rowOff>157911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142688</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39002</xdr:rowOff>
    </xdr:from>
    <xdr:to>
      <xdr:col>81</xdr:col>
      <xdr:colOff>101600</xdr:colOff>
      <xdr:row>98</xdr:row>
      <xdr:rowOff>140602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131729</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933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29654</xdr:rowOff>
    </xdr:from>
    <xdr:to>
      <xdr:col>76</xdr:col>
      <xdr:colOff>165100</xdr:colOff>
      <xdr:row>98</xdr:row>
      <xdr:rowOff>131254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3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122381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92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127419</xdr:rowOff>
    </xdr:from>
    <xdr:to>
      <xdr:col>72</xdr:col>
      <xdr:colOff>38100</xdr:colOff>
      <xdr:row>98</xdr:row>
      <xdr:rowOff>57569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5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74096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53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80341</xdr:rowOff>
    </xdr:from>
    <xdr:to>
      <xdr:col>67</xdr:col>
      <xdr:colOff>101600</xdr:colOff>
      <xdr:row>99</xdr:row>
      <xdr:rowOff>10491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8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1618</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97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36068</xdr:rowOff>
    </xdr:from>
    <xdr:to>
      <xdr:col>116</xdr:col>
      <xdr:colOff>63500</xdr:colOff>
      <xdr:row>39</xdr:row>
      <xdr:rowOff>39116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72261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39116</xdr:rowOff>
    </xdr:from>
    <xdr:to>
      <xdr:col>111</xdr:col>
      <xdr:colOff>177800</xdr:colOff>
      <xdr:row>39</xdr:row>
      <xdr:rowOff>42164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72566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42164</xdr:rowOff>
    </xdr:from>
    <xdr:to>
      <xdr:col>107</xdr:col>
      <xdr:colOff>50800</xdr:colOff>
      <xdr:row>39</xdr:row>
      <xdr:rowOff>43307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72871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43307</xdr:rowOff>
    </xdr:from>
    <xdr:to>
      <xdr:col>102</xdr:col>
      <xdr:colOff>114300</xdr:colOff>
      <xdr:row>39</xdr:row>
      <xdr:rowOff>43307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156718</xdr:rowOff>
    </xdr:from>
    <xdr:to>
      <xdr:col>116</xdr:col>
      <xdr:colOff>114300</xdr:colOff>
      <xdr:row>39</xdr:row>
      <xdr:rowOff>86868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71645</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867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159766</xdr:rowOff>
    </xdr:from>
    <xdr:to>
      <xdr:col>112</xdr:col>
      <xdr:colOff>38100</xdr:colOff>
      <xdr:row>39</xdr:row>
      <xdr:rowOff>89916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81043</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66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162814</xdr:rowOff>
    </xdr:from>
    <xdr:to>
      <xdr:col>107</xdr:col>
      <xdr:colOff>101600</xdr:colOff>
      <xdr:row>39</xdr:row>
      <xdr:rowOff>92964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84091</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7706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163957</xdr:rowOff>
    </xdr:from>
    <xdr:to>
      <xdr:col>102</xdr:col>
      <xdr:colOff>165100</xdr:colOff>
      <xdr:row>39</xdr:row>
      <xdr:rowOff>94107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85234</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163957</xdr:rowOff>
    </xdr:from>
    <xdr:to>
      <xdr:col>98</xdr:col>
      <xdr:colOff>38100</xdr:colOff>
      <xdr:row>39</xdr:row>
      <xdr:rowOff>94107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85234</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75616</xdr:rowOff>
    </xdr:from>
    <xdr:to>
      <xdr:col>116</xdr:col>
      <xdr:colOff>63500</xdr:colOff>
      <xdr:row>57</xdr:row>
      <xdr:rowOff>76683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848266"/>
          <a:ext cx="8382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76683</xdr:rowOff>
    </xdr:from>
    <xdr:to>
      <xdr:col>111</xdr:col>
      <xdr:colOff>177800</xdr:colOff>
      <xdr:row>57</xdr:row>
      <xdr:rowOff>78587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849333"/>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70815</xdr:rowOff>
    </xdr:from>
    <xdr:to>
      <xdr:col>107</xdr:col>
      <xdr:colOff>50800</xdr:colOff>
      <xdr:row>57</xdr:row>
      <xdr:rowOff>78587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843465"/>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66777</xdr:rowOff>
    </xdr:from>
    <xdr:to>
      <xdr:col>102</xdr:col>
      <xdr:colOff>114300</xdr:colOff>
      <xdr:row>57</xdr:row>
      <xdr:rowOff>70815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839427"/>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24816</xdr:rowOff>
    </xdr:from>
    <xdr:to>
      <xdr:col>116</xdr:col>
      <xdr:colOff>114300</xdr:colOff>
      <xdr:row>57</xdr:row>
      <xdr:rowOff>126416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79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47693</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6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25883</xdr:rowOff>
    </xdr:from>
    <xdr:to>
      <xdr:col>112</xdr:col>
      <xdr:colOff>38100</xdr:colOff>
      <xdr:row>57</xdr:row>
      <xdr:rowOff>127483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79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118610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89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27787</xdr:rowOff>
    </xdr:from>
    <xdr:to>
      <xdr:col>107</xdr:col>
      <xdr:colOff>101600</xdr:colOff>
      <xdr:row>57</xdr:row>
      <xdr:rowOff>129387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0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120514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89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20015</xdr:rowOff>
    </xdr:from>
    <xdr:to>
      <xdr:col>102</xdr:col>
      <xdr:colOff>165100</xdr:colOff>
      <xdr:row>57</xdr:row>
      <xdr:rowOff>121615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9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112742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88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15977</xdr:rowOff>
    </xdr:from>
    <xdr:to>
      <xdr:col>98</xdr:col>
      <xdr:colOff>38100</xdr:colOff>
      <xdr:row>57</xdr:row>
      <xdr:rowOff>117577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78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108704</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88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63439</xdr:rowOff>
    </xdr:from>
    <xdr:to>
      <xdr:col>116</xdr:col>
      <xdr:colOff>63500</xdr:colOff>
      <xdr:row>73</xdr:row>
      <xdr:rowOff>124292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579289"/>
          <a:ext cx="838200" cy="6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124292</xdr:rowOff>
    </xdr:from>
    <xdr:to>
      <xdr:col>111</xdr:col>
      <xdr:colOff>177800</xdr:colOff>
      <xdr:row>74</xdr:row>
      <xdr:rowOff>21240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640142"/>
          <a:ext cx="889000" cy="6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21240</xdr:rowOff>
    </xdr:from>
    <xdr:to>
      <xdr:col>107</xdr:col>
      <xdr:colOff>50800</xdr:colOff>
      <xdr:row>74</xdr:row>
      <xdr:rowOff>26635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708540"/>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158994</xdr:rowOff>
    </xdr:from>
    <xdr:to>
      <xdr:col>102</xdr:col>
      <xdr:colOff>114300</xdr:colOff>
      <xdr:row>74</xdr:row>
      <xdr:rowOff>26635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74844"/>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12639</xdr:rowOff>
    </xdr:from>
    <xdr:to>
      <xdr:col>116</xdr:col>
      <xdr:colOff>114300</xdr:colOff>
      <xdr:row>73</xdr:row>
      <xdr:rowOff>114239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5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35516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37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73492</xdr:rowOff>
    </xdr:from>
    <xdr:to>
      <xdr:col>112</xdr:col>
      <xdr:colOff>38100</xdr:colOff>
      <xdr:row>74</xdr:row>
      <xdr:rowOff>3642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8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20169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6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141890</xdr:rowOff>
    </xdr:from>
    <xdr:to>
      <xdr:col>107</xdr:col>
      <xdr:colOff>101600</xdr:colOff>
      <xdr:row>74</xdr:row>
      <xdr:rowOff>72040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6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88567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43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147285</xdr:rowOff>
    </xdr:from>
    <xdr:to>
      <xdr:col>102</xdr:col>
      <xdr:colOff>165100</xdr:colOff>
      <xdr:row>74</xdr:row>
      <xdr:rowOff>77435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6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93962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43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108194</xdr:rowOff>
    </xdr:from>
    <xdr:to>
      <xdr:col>98</xdr:col>
      <xdr:colOff>38100</xdr:colOff>
      <xdr:row>74</xdr:row>
      <xdr:rowOff>38344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2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54871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39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扶助費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166,796</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円となっており、前年度から増加している。これは、物価高騰対策として実施した給付金の増などが主な要因である。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補助費等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住民一人当たり</a:t>
          </a:r>
          <a:r>
            <a:rPr kumimoji="1" lang="en-US" altLang="ja-JP" sz="1300">
              <a:latin typeface="ＭＳ Ｐゴシック" panose="020B0600070205080204" pitchFamily="50" charset="-128"/>
              <a:ea typeface="ＭＳ Ｐゴシック" panose="020B0600070205080204" pitchFamily="50" charset="-128"/>
            </a:rPr>
            <a:t>62,336</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円となっており、前年度から増加している。これは、国民スポーツ大会・全国障害者スポーツ大会推進事業費の増などが主な要因である。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普通建設事業（更新）</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34,503</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ている。その要因は、公立認定こども園整備や私立保育園等整備助成事業などの減である。依然として、類似団体平均より高い値を示しているため、引き続き公共施設等総合管理計画に基づき、施設の集約、複合化等による総量削減などに努め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災害復旧事業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7,447</a:t>
          </a:r>
          <a:r>
            <a:rPr kumimoji="1" lang="ja-JP" altLang="en-US" sz="1300">
              <a:latin typeface="ＭＳ Ｐゴシック" panose="020B0600070205080204" pitchFamily="50" charset="-128"/>
              <a:ea typeface="ＭＳ Ｐゴシック" panose="020B0600070205080204" pitchFamily="50" charset="-128"/>
            </a:rPr>
            <a:t>円となっており、類似団体平均を大きく上回っている。これは、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月豪雨による農地・農業用施設、公共土木施設などの災害復旧によるものである。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135414</xdr:rowOff>
    </xdr:from>
    <xdr:to>
      <xdr:col>24</xdr:col>
      <xdr:colOff>63500</xdr:colOff>
      <xdr:row>30</xdr:row>
      <xdr:rowOff>155416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278914"/>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135414</xdr:rowOff>
    </xdr:from>
    <xdr:to>
      <xdr:col>19</xdr:col>
      <xdr:colOff>177800</xdr:colOff>
      <xdr:row>30</xdr:row>
      <xdr:rowOff>153988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278914"/>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153988</xdr:rowOff>
    </xdr:from>
    <xdr:to>
      <xdr:col>15</xdr:col>
      <xdr:colOff>50800</xdr:colOff>
      <xdr:row>31</xdr:row>
      <xdr:rowOff>123984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297488"/>
          <a:ext cx="889000" cy="14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108267</xdr:rowOff>
    </xdr:from>
    <xdr:to>
      <xdr:col>10</xdr:col>
      <xdr:colOff>114300</xdr:colOff>
      <xdr:row>31</xdr:row>
      <xdr:rowOff>123984</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5423217"/>
          <a:ext cx="889000" cy="1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104616</xdr:rowOff>
    </xdr:from>
    <xdr:to>
      <xdr:col>24</xdr:col>
      <xdr:colOff>114300</xdr:colOff>
      <xdr:row>31</xdr:row>
      <xdr:rowOff>34766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2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57643</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20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84614</xdr:rowOff>
    </xdr:from>
    <xdr:to>
      <xdr:col>20</xdr:col>
      <xdr:colOff>38100</xdr:colOff>
      <xdr:row>31</xdr:row>
      <xdr:rowOff>14764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2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31291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00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103188</xdr:rowOff>
    </xdr:from>
    <xdr:to>
      <xdr:col>15</xdr:col>
      <xdr:colOff>101600</xdr:colOff>
      <xdr:row>31</xdr:row>
      <xdr:rowOff>33338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24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49865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02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73184</xdr:rowOff>
    </xdr:from>
    <xdr:to>
      <xdr:col>10</xdr:col>
      <xdr:colOff>165100</xdr:colOff>
      <xdr:row>32</xdr:row>
      <xdr:rowOff>3334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38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19861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57467</xdr:rowOff>
    </xdr:from>
    <xdr:to>
      <xdr:col>6</xdr:col>
      <xdr:colOff>38100</xdr:colOff>
      <xdr:row>31</xdr:row>
      <xdr:rowOff>159067</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37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4144</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14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109410</xdr:rowOff>
    </xdr:from>
    <xdr:to>
      <xdr:col>24</xdr:col>
      <xdr:colOff>63500</xdr:colOff>
      <xdr:row>57</xdr:row>
      <xdr:rowOff>132093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882060"/>
          <a:ext cx="838200" cy="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164452</xdr:rowOff>
    </xdr:from>
    <xdr:to>
      <xdr:col>19</xdr:col>
      <xdr:colOff>177800</xdr:colOff>
      <xdr:row>57</xdr:row>
      <xdr:rowOff>109410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765652"/>
          <a:ext cx="889000" cy="1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100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134226</xdr:rowOff>
    </xdr:from>
    <xdr:to>
      <xdr:col>15</xdr:col>
      <xdr:colOff>50800</xdr:colOff>
      <xdr:row>56</xdr:row>
      <xdr:rowOff>164452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735426"/>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77432</xdr:rowOff>
    </xdr:from>
    <xdr:to>
      <xdr:col>10</xdr:col>
      <xdr:colOff>114300</xdr:colOff>
      <xdr:row>56</xdr:row>
      <xdr:rowOff>134226</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649932"/>
          <a:ext cx="889000" cy="108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71340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815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81293</xdr:rowOff>
    </xdr:from>
    <xdr:to>
      <xdr:col>24</xdr:col>
      <xdr:colOff>114300</xdr:colOff>
      <xdr:row>58</xdr:row>
      <xdr:rowOff>11443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5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104170</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0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58610</xdr:rowOff>
    </xdr:from>
    <xdr:to>
      <xdr:col>20</xdr:col>
      <xdr:colOff>38100</xdr:colOff>
      <xdr:row>57</xdr:row>
      <xdr:rowOff>160210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8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5287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60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113652</xdr:rowOff>
    </xdr:from>
    <xdr:to>
      <xdr:col>15</xdr:col>
      <xdr:colOff>101600</xdr:colOff>
      <xdr:row>57</xdr:row>
      <xdr:rowOff>43802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1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60329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49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83426</xdr:rowOff>
    </xdr:from>
    <xdr:to>
      <xdr:col>10</xdr:col>
      <xdr:colOff>165100</xdr:colOff>
      <xdr:row>57</xdr:row>
      <xdr:rowOff>13576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8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30103</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45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26632</xdr:rowOff>
    </xdr:from>
    <xdr:to>
      <xdr:col>6</xdr:col>
      <xdr:colOff>38100</xdr:colOff>
      <xdr:row>50</xdr:row>
      <xdr:rowOff>128232</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59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144759</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37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58103</xdr:rowOff>
    </xdr:from>
    <xdr:to>
      <xdr:col>24</xdr:col>
      <xdr:colOff>63500</xdr:colOff>
      <xdr:row>74</xdr:row>
      <xdr:rowOff>146380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745403"/>
          <a:ext cx="838200" cy="8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146380</xdr:rowOff>
    </xdr:from>
    <xdr:to>
      <xdr:col>19</xdr:col>
      <xdr:colOff>177800</xdr:colOff>
      <xdr:row>75</xdr:row>
      <xdr:rowOff>142532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833680"/>
          <a:ext cx="889000" cy="16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67170</xdr:rowOff>
    </xdr:from>
    <xdr:to>
      <xdr:col>15</xdr:col>
      <xdr:colOff>50800</xdr:colOff>
      <xdr:row>75</xdr:row>
      <xdr:rowOff>142532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925920"/>
          <a:ext cx="889000" cy="7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67170</xdr:rowOff>
    </xdr:from>
    <xdr:to>
      <xdr:col>10</xdr:col>
      <xdr:colOff>114300</xdr:colOff>
      <xdr:row>77</xdr:row>
      <xdr:rowOff>58674</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925920"/>
          <a:ext cx="889000" cy="3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7303</xdr:rowOff>
    </xdr:from>
    <xdr:to>
      <xdr:col>24</xdr:col>
      <xdr:colOff>114300</xdr:colOff>
      <xdr:row>74</xdr:row>
      <xdr:rowOff>108903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69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30180</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54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95580</xdr:rowOff>
    </xdr:from>
    <xdr:to>
      <xdr:col>20</xdr:col>
      <xdr:colOff>38100</xdr:colOff>
      <xdr:row>75</xdr:row>
      <xdr:rowOff>25730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78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42257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55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91732</xdr:rowOff>
    </xdr:from>
    <xdr:to>
      <xdr:col>15</xdr:col>
      <xdr:colOff>101600</xdr:colOff>
      <xdr:row>76</xdr:row>
      <xdr:rowOff>21882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95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38409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72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16370</xdr:rowOff>
    </xdr:from>
    <xdr:to>
      <xdr:col>10</xdr:col>
      <xdr:colOff>165100</xdr:colOff>
      <xdr:row>75</xdr:row>
      <xdr:rowOff>117970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8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134497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65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7874</xdr:rowOff>
    </xdr:from>
    <xdr:to>
      <xdr:col>6</xdr:col>
      <xdr:colOff>38100</xdr:colOff>
      <xdr:row>77</xdr:row>
      <xdr:rowOff>109474</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20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126001</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2984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139548</xdr:rowOff>
    </xdr:from>
    <xdr:to>
      <xdr:col>24</xdr:col>
      <xdr:colOff>63500</xdr:colOff>
      <xdr:row>98</xdr:row>
      <xdr:rowOff>166497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941648"/>
          <a:ext cx="838200" cy="2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126200</xdr:rowOff>
    </xdr:from>
    <xdr:to>
      <xdr:col>19</xdr:col>
      <xdr:colOff>177800</xdr:colOff>
      <xdr:row>98</xdr:row>
      <xdr:rowOff>139548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928300"/>
          <a:ext cx="889000" cy="1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119659</xdr:rowOff>
    </xdr:from>
    <xdr:to>
      <xdr:col>15</xdr:col>
      <xdr:colOff>50800</xdr:colOff>
      <xdr:row>98</xdr:row>
      <xdr:rowOff>126200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921759"/>
          <a:ext cx="889000" cy="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119659</xdr:rowOff>
    </xdr:from>
    <xdr:to>
      <xdr:col>10</xdr:col>
      <xdr:colOff>114300</xdr:colOff>
      <xdr:row>99</xdr:row>
      <xdr:rowOff>14212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21759"/>
          <a:ext cx="889000" cy="6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115697</xdr:rowOff>
    </xdr:from>
    <xdr:to>
      <xdr:col>24</xdr:col>
      <xdr:colOff>114300</xdr:colOff>
      <xdr:row>99</xdr:row>
      <xdr:rowOff>45847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1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30624</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3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88748</xdr:rowOff>
    </xdr:from>
    <xdr:to>
      <xdr:col>20</xdr:col>
      <xdr:colOff>38100</xdr:colOff>
      <xdr:row>99</xdr:row>
      <xdr:rowOff>18898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9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10025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98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75400</xdr:rowOff>
    </xdr:from>
    <xdr:to>
      <xdr:col>15</xdr:col>
      <xdr:colOff>101600</xdr:colOff>
      <xdr:row>99</xdr:row>
      <xdr:rowOff>5550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168127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7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68859</xdr:rowOff>
    </xdr:from>
    <xdr:to>
      <xdr:col>10</xdr:col>
      <xdr:colOff>165100</xdr:colOff>
      <xdr:row>98</xdr:row>
      <xdr:rowOff>170459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87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161586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134862</xdr:rowOff>
    </xdr:from>
    <xdr:to>
      <xdr:col>6</xdr:col>
      <xdr:colOff>38100</xdr:colOff>
      <xdr:row>99</xdr:row>
      <xdr:rowOff>65012</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56139</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2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62433</xdr:rowOff>
    </xdr:from>
    <xdr:to>
      <xdr:col>55</xdr:col>
      <xdr:colOff>0</xdr:colOff>
      <xdr:row>37</xdr:row>
      <xdr:rowOff>74320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406083"/>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62433</xdr:rowOff>
    </xdr:from>
    <xdr:to>
      <xdr:col>50</xdr:col>
      <xdr:colOff>114300</xdr:colOff>
      <xdr:row>37</xdr:row>
      <xdr:rowOff>63348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40608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63348</xdr:rowOff>
    </xdr:from>
    <xdr:to>
      <xdr:col>45</xdr:col>
      <xdr:colOff>177800</xdr:colOff>
      <xdr:row>37</xdr:row>
      <xdr:rowOff>67005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0699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65176</xdr:rowOff>
    </xdr:from>
    <xdr:to>
      <xdr:col>41</xdr:col>
      <xdr:colOff>50800</xdr:colOff>
      <xdr:row>37</xdr:row>
      <xdr:rowOff>67005</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40882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23520</xdr:rowOff>
    </xdr:from>
    <xdr:to>
      <xdr:col>55</xdr:col>
      <xdr:colOff>50800</xdr:colOff>
      <xdr:row>37</xdr:row>
      <xdr:rowOff>125120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1947</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45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11633</xdr:rowOff>
    </xdr:from>
    <xdr:to>
      <xdr:col>50</xdr:col>
      <xdr:colOff>165100</xdr:colOff>
      <xdr:row>37</xdr:row>
      <xdr:rowOff>113233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104360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448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12548</xdr:rowOff>
    </xdr:from>
    <xdr:to>
      <xdr:col>46</xdr:col>
      <xdr:colOff>38100</xdr:colOff>
      <xdr:row>37</xdr:row>
      <xdr:rowOff>114148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35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105275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48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16205</xdr:rowOff>
    </xdr:from>
    <xdr:to>
      <xdr:col>41</xdr:col>
      <xdr:colOff>101600</xdr:colOff>
      <xdr:row>37</xdr:row>
      <xdr:rowOff>117805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3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108932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452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14376</xdr:rowOff>
    </xdr:from>
    <xdr:to>
      <xdr:col>36</xdr:col>
      <xdr:colOff>165100</xdr:colOff>
      <xdr:row>37</xdr:row>
      <xdr:rowOff>115976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107103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45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35733</xdr:rowOff>
    </xdr:from>
    <xdr:to>
      <xdr:col>55</xdr:col>
      <xdr:colOff>0</xdr:colOff>
      <xdr:row>53</xdr:row>
      <xdr:rowOff>139791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122583"/>
          <a:ext cx="838200" cy="10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35733</xdr:rowOff>
    </xdr:from>
    <xdr:to>
      <xdr:col>50</xdr:col>
      <xdr:colOff>114300</xdr:colOff>
      <xdr:row>53</xdr:row>
      <xdr:rowOff>84516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122583"/>
          <a:ext cx="889000" cy="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75052</xdr:rowOff>
    </xdr:from>
    <xdr:to>
      <xdr:col>45</xdr:col>
      <xdr:colOff>177800</xdr:colOff>
      <xdr:row>53</xdr:row>
      <xdr:rowOff>84516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161902"/>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6106</xdr:rowOff>
    </xdr:from>
    <xdr:to>
      <xdr:col>41</xdr:col>
      <xdr:colOff>50800</xdr:colOff>
      <xdr:row>53</xdr:row>
      <xdr:rowOff>75052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092956"/>
          <a:ext cx="889000" cy="6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121825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89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88991</xdr:rowOff>
    </xdr:from>
    <xdr:to>
      <xdr:col>55</xdr:col>
      <xdr:colOff>50800</xdr:colOff>
      <xdr:row>54</xdr:row>
      <xdr:rowOff>19141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1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111868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02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156383</xdr:rowOff>
    </xdr:from>
    <xdr:to>
      <xdr:col>50</xdr:col>
      <xdr:colOff>165100</xdr:colOff>
      <xdr:row>53</xdr:row>
      <xdr:rowOff>86533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07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103060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884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33716</xdr:rowOff>
    </xdr:from>
    <xdr:to>
      <xdr:col>46</xdr:col>
      <xdr:colOff>38100</xdr:colOff>
      <xdr:row>53</xdr:row>
      <xdr:rowOff>135316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12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151843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889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24252</xdr:rowOff>
    </xdr:from>
    <xdr:to>
      <xdr:col>41</xdr:col>
      <xdr:colOff>101600</xdr:colOff>
      <xdr:row>53</xdr:row>
      <xdr:rowOff>125852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11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142379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888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126756</xdr:rowOff>
    </xdr:from>
    <xdr:to>
      <xdr:col>36</xdr:col>
      <xdr:colOff>165100</xdr:colOff>
      <xdr:row>53</xdr:row>
      <xdr:rowOff>56906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04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73433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88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57938</xdr:rowOff>
    </xdr:from>
    <xdr:to>
      <xdr:col>55</xdr:col>
      <xdr:colOff>0</xdr:colOff>
      <xdr:row>73</xdr:row>
      <xdr:rowOff>105714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573788"/>
          <a:ext cx="838200" cy="4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32791</xdr:rowOff>
    </xdr:from>
    <xdr:to>
      <xdr:col>50</xdr:col>
      <xdr:colOff>114300</xdr:colOff>
      <xdr:row>73</xdr:row>
      <xdr:rowOff>57938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548641"/>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107011</xdr:rowOff>
    </xdr:from>
    <xdr:to>
      <xdr:col>45</xdr:col>
      <xdr:colOff>177800</xdr:colOff>
      <xdr:row>73</xdr:row>
      <xdr:rowOff>32791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451411"/>
          <a:ext cx="889000" cy="9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65634</xdr:rowOff>
    </xdr:from>
    <xdr:to>
      <xdr:col>41</xdr:col>
      <xdr:colOff>50800</xdr:colOff>
      <xdr:row>72</xdr:row>
      <xdr:rowOff>107011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238584"/>
          <a:ext cx="889000" cy="2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54914</xdr:rowOff>
    </xdr:from>
    <xdr:to>
      <xdr:col>55</xdr:col>
      <xdr:colOff>50800</xdr:colOff>
      <xdr:row>73</xdr:row>
      <xdr:rowOff>156514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57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77791</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42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7138</xdr:rowOff>
    </xdr:from>
    <xdr:to>
      <xdr:col>50</xdr:col>
      <xdr:colOff>165100</xdr:colOff>
      <xdr:row>73</xdr:row>
      <xdr:rowOff>108738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52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125265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29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153441</xdr:rowOff>
    </xdr:from>
    <xdr:to>
      <xdr:col>46</xdr:col>
      <xdr:colOff>38100</xdr:colOff>
      <xdr:row>73</xdr:row>
      <xdr:rowOff>83591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49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100118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27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56211</xdr:rowOff>
    </xdr:from>
    <xdr:to>
      <xdr:col>41</xdr:col>
      <xdr:colOff>101600</xdr:colOff>
      <xdr:row>72</xdr:row>
      <xdr:rowOff>157811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40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2888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14834</xdr:rowOff>
    </xdr:from>
    <xdr:to>
      <xdr:col>36</xdr:col>
      <xdr:colOff>165100</xdr:colOff>
      <xdr:row>71</xdr:row>
      <xdr:rowOff>116434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18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132961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96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86047</xdr:rowOff>
    </xdr:from>
    <xdr:to>
      <xdr:col>55</xdr:col>
      <xdr:colOff>0</xdr:colOff>
      <xdr:row>95</xdr:row>
      <xdr:rowOff>95261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73797"/>
          <a:ext cx="838200" cy="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86047</xdr:rowOff>
    </xdr:from>
    <xdr:to>
      <xdr:col>50</xdr:col>
      <xdr:colOff>114300</xdr:colOff>
      <xdr:row>96</xdr:row>
      <xdr:rowOff>29080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73797"/>
          <a:ext cx="889000" cy="1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35025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29080</xdr:rowOff>
    </xdr:from>
    <xdr:to>
      <xdr:col>45</xdr:col>
      <xdr:colOff>177800</xdr:colOff>
      <xdr:row>96</xdr:row>
      <xdr:rowOff>59942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88280"/>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22839</xdr:rowOff>
    </xdr:from>
    <xdr:to>
      <xdr:col>41</xdr:col>
      <xdr:colOff>50800</xdr:colOff>
      <xdr:row>96</xdr:row>
      <xdr:rowOff>59942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82039"/>
          <a:ext cx="889000" cy="3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44461</xdr:rowOff>
    </xdr:from>
    <xdr:to>
      <xdr:col>55</xdr:col>
      <xdr:colOff>50800</xdr:colOff>
      <xdr:row>95</xdr:row>
      <xdr:rowOff>146061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3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67338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35247</xdr:rowOff>
    </xdr:from>
    <xdr:to>
      <xdr:col>50</xdr:col>
      <xdr:colOff>165100</xdr:colOff>
      <xdr:row>95</xdr:row>
      <xdr:rowOff>136847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2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153374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9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149730</xdr:rowOff>
    </xdr:from>
    <xdr:to>
      <xdr:col>46</xdr:col>
      <xdr:colOff>38100</xdr:colOff>
      <xdr:row>96</xdr:row>
      <xdr:rowOff>79880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3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71007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3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9142</xdr:rowOff>
    </xdr:from>
    <xdr:to>
      <xdr:col>41</xdr:col>
      <xdr:colOff>101600</xdr:colOff>
      <xdr:row>96</xdr:row>
      <xdr:rowOff>110742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6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101869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56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143489</xdr:rowOff>
    </xdr:from>
    <xdr:to>
      <xdr:col>36</xdr:col>
      <xdr:colOff>165100</xdr:colOff>
      <xdr:row>96</xdr:row>
      <xdr:rowOff>73639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64766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2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125984</xdr:rowOff>
    </xdr:from>
    <xdr:to>
      <xdr:col>85</xdr:col>
      <xdr:colOff>127000</xdr:colOff>
      <xdr:row>33</xdr:row>
      <xdr:rowOff>143728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783834"/>
          <a:ext cx="838200" cy="1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143728</xdr:rowOff>
    </xdr:from>
    <xdr:to>
      <xdr:col>81</xdr:col>
      <xdr:colOff>50800</xdr:colOff>
      <xdr:row>34</xdr:row>
      <xdr:rowOff>11357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5801578"/>
          <a:ext cx="889000" cy="3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104757</xdr:rowOff>
    </xdr:from>
    <xdr:to>
      <xdr:col>76</xdr:col>
      <xdr:colOff>114300</xdr:colOff>
      <xdr:row>34</xdr:row>
      <xdr:rowOff>11357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762607"/>
          <a:ext cx="889000" cy="7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104757</xdr:rowOff>
    </xdr:from>
    <xdr:to>
      <xdr:col>71</xdr:col>
      <xdr:colOff>177800</xdr:colOff>
      <xdr:row>33</xdr:row>
      <xdr:rowOff>131645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762607"/>
          <a:ext cx="889000" cy="2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75184</xdr:rowOff>
    </xdr:from>
    <xdr:to>
      <xdr:col>85</xdr:col>
      <xdr:colOff>177800</xdr:colOff>
      <xdr:row>34</xdr:row>
      <xdr:rowOff>5334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7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98061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58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92928</xdr:rowOff>
    </xdr:from>
    <xdr:to>
      <xdr:col>81</xdr:col>
      <xdr:colOff>101600</xdr:colOff>
      <xdr:row>34</xdr:row>
      <xdr:rowOff>23078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75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39605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52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132007</xdr:rowOff>
    </xdr:from>
    <xdr:to>
      <xdr:col>76</xdr:col>
      <xdr:colOff>165100</xdr:colOff>
      <xdr:row>34</xdr:row>
      <xdr:rowOff>62157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7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78684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56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53957</xdr:rowOff>
    </xdr:from>
    <xdr:to>
      <xdr:col>72</xdr:col>
      <xdr:colOff>38100</xdr:colOff>
      <xdr:row>33</xdr:row>
      <xdr:rowOff>155557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71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634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48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80845</xdr:rowOff>
    </xdr:from>
    <xdr:to>
      <xdr:col>67</xdr:col>
      <xdr:colOff>101600</xdr:colOff>
      <xdr:row>34</xdr:row>
      <xdr:rowOff>10995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73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27522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51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144387</xdr:rowOff>
    </xdr:from>
    <xdr:to>
      <xdr:col>85</xdr:col>
      <xdr:colOff>127000</xdr:colOff>
      <xdr:row>55</xdr:row>
      <xdr:rowOff>145034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31237"/>
          <a:ext cx="838200" cy="34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145034</xdr:rowOff>
    </xdr:from>
    <xdr:to>
      <xdr:col>81</xdr:col>
      <xdr:colOff>50800</xdr:colOff>
      <xdr:row>56</xdr:row>
      <xdr:rowOff>27857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74784"/>
          <a:ext cx="889000" cy="5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105296</xdr:rowOff>
    </xdr:from>
    <xdr:to>
      <xdr:col>76</xdr:col>
      <xdr:colOff>114300</xdr:colOff>
      <xdr:row>56</xdr:row>
      <xdr:rowOff>27857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35046"/>
          <a:ext cx="889000" cy="9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150540</xdr:rowOff>
    </xdr:from>
    <xdr:to>
      <xdr:col>71</xdr:col>
      <xdr:colOff>177800</xdr:colOff>
      <xdr:row>55</xdr:row>
      <xdr:rowOff>105296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08840"/>
          <a:ext cx="889000" cy="12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93587</xdr:rowOff>
    </xdr:from>
    <xdr:to>
      <xdr:col>85</xdr:col>
      <xdr:colOff>177800</xdr:colOff>
      <xdr:row>54</xdr:row>
      <xdr:rowOff>23737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18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116464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03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94234</xdr:rowOff>
    </xdr:from>
    <xdr:to>
      <xdr:col>81</xdr:col>
      <xdr:colOff>101600</xdr:colOff>
      <xdr:row>56</xdr:row>
      <xdr:rowOff>24384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40911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9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148507</xdr:rowOff>
    </xdr:from>
    <xdr:to>
      <xdr:col>76</xdr:col>
      <xdr:colOff>165100</xdr:colOff>
      <xdr:row>56</xdr:row>
      <xdr:rowOff>78657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7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69784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7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54496</xdr:rowOff>
    </xdr:from>
    <xdr:to>
      <xdr:col>72</xdr:col>
      <xdr:colOff>38100</xdr:colOff>
      <xdr:row>55</xdr:row>
      <xdr:rowOff>156096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1173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5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99740</xdr:rowOff>
    </xdr:from>
    <xdr:to>
      <xdr:col>67</xdr:col>
      <xdr:colOff>101600</xdr:colOff>
      <xdr:row>55</xdr:row>
      <xdr:rowOff>29890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5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46417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13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162369</xdr:rowOff>
    </xdr:from>
    <xdr:to>
      <xdr:col>85</xdr:col>
      <xdr:colOff>127000</xdr:colOff>
      <xdr:row>73</xdr:row>
      <xdr:rowOff>53022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2163869"/>
          <a:ext cx="838200" cy="40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29799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402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53022</xdr:rowOff>
    </xdr:from>
    <xdr:to>
      <xdr:col>81</xdr:col>
      <xdr:colOff>50800</xdr:colOff>
      <xdr:row>74</xdr:row>
      <xdr:rowOff>53594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2568872"/>
          <a:ext cx="889000" cy="17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2176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54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85979</xdr:rowOff>
    </xdr:from>
    <xdr:to>
      <xdr:col>76</xdr:col>
      <xdr:colOff>114300</xdr:colOff>
      <xdr:row>74</xdr:row>
      <xdr:rowOff>53594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2601829"/>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21417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565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132652</xdr:rowOff>
    </xdr:from>
    <xdr:to>
      <xdr:col>71</xdr:col>
      <xdr:colOff>177800</xdr:colOff>
      <xdr:row>73</xdr:row>
      <xdr:rowOff>85979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305602"/>
          <a:ext cx="889000" cy="29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55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128097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501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111569</xdr:rowOff>
    </xdr:from>
    <xdr:to>
      <xdr:col>85</xdr:col>
      <xdr:colOff>177800</xdr:colOff>
      <xdr:row>71</xdr:row>
      <xdr:rowOff>41719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21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64596</xdr:rowOff>
    </xdr:from>
    <xdr:ext cx="469744"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206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2222</xdr:rowOff>
    </xdr:from>
    <xdr:to>
      <xdr:col>81</xdr:col>
      <xdr:colOff>101600</xdr:colOff>
      <xdr:row>73</xdr:row>
      <xdr:rowOff>103822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251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71</xdr:row>
      <xdr:rowOff>120349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46428" y="1229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2794</xdr:rowOff>
    </xdr:from>
    <xdr:to>
      <xdr:col>76</xdr:col>
      <xdr:colOff>165100</xdr:colOff>
      <xdr:row>74</xdr:row>
      <xdr:rowOff>104394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26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72</xdr:row>
      <xdr:rowOff>120921</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246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35179</xdr:rowOff>
    </xdr:from>
    <xdr:to>
      <xdr:col>72</xdr:col>
      <xdr:colOff>38100</xdr:colOff>
      <xdr:row>73</xdr:row>
      <xdr:rowOff>136779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255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71</xdr:row>
      <xdr:rowOff>153306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32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81852</xdr:rowOff>
    </xdr:from>
    <xdr:to>
      <xdr:col>67</xdr:col>
      <xdr:colOff>101600</xdr:colOff>
      <xdr:row>72</xdr:row>
      <xdr:rowOff>12002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25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70</xdr:row>
      <xdr:rowOff>28529</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203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91408</xdr:rowOff>
    </xdr:from>
    <xdr:to>
      <xdr:col>85</xdr:col>
      <xdr:colOff>127000</xdr:colOff>
      <xdr:row>94</xdr:row>
      <xdr:rowOff>99437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207708"/>
          <a:ext cx="838200" cy="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73177</xdr:rowOff>
    </xdr:from>
    <xdr:to>
      <xdr:col>81</xdr:col>
      <xdr:colOff>50800</xdr:colOff>
      <xdr:row>94</xdr:row>
      <xdr:rowOff>91408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189477"/>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73177</xdr:rowOff>
    </xdr:from>
    <xdr:to>
      <xdr:col>76</xdr:col>
      <xdr:colOff>114300</xdr:colOff>
      <xdr:row>94</xdr:row>
      <xdr:rowOff>93895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189477"/>
          <a:ext cx="889000" cy="2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93895</xdr:rowOff>
    </xdr:from>
    <xdr:to>
      <xdr:col>71</xdr:col>
      <xdr:colOff>177800</xdr:colOff>
      <xdr:row>94</xdr:row>
      <xdr:rowOff>129156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210195"/>
          <a:ext cx="889000" cy="3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48637</xdr:rowOff>
    </xdr:from>
    <xdr:to>
      <xdr:col>85</xdr:col>
      <xdr:colOff>177800</xdr:colOff>
      <xdr:row>94</xdr:row>
      <xdr:rowOff>150237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1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71514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01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40608</xdr:rowOff>
    </xdr:from>
    <xdr:to>
      <xdr:col>81</xdr:col>
      <xdr:colOff>101600</xdr:colOff>
      <xdr:row>94</xdr:row>
      <xdr:rowOff>142208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1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158735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22377</xdr:rowOff>
    </xdr:from>
    <xdr:to>
      <xdr:col>76</xdr:col>
      <xdr:colOff>165100</xdr:colOff>
      <xdr:row>94</xdr:row>
      <xdr:rowOff>123977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1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140504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91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43095</xdr:rowOff>
    </xdr:from>
    <xdr:to>
      <xdr:col>72</xdr:col>
      <xdr:colOff>38100</xdr:colOff>
      <xdr:row>94</xdr:row>
      <xdr:rowOff>144695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15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161222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93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78356</xdr:rowOff>
    </xdr:from>
    <xdr:to>
      <xdr:col>67</xdr:col>
      <xdr:colOff>101600</xdr:colOff>
      <xdr:row>95</xdr:row>
      <xdr:rowOff>8506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19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25033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96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117384</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6118134"/>
          <a:ext cx="1269" cy="66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105608</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921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64061</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893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35</xdr:row>
      <xdr:rowOff>117384</xdr:rowOff>
    </xdr:from>
    <xdr:to>
      <xdr:col>116</xdr:col>
      <xdr:colOff>152400</xdr:colOff>
      <xdr:row>35</xdr:row>
      <xdr:rowOff>117384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11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84727</xdr:rowOff>
    </xdr:from>
    <xdr:to>
      <xdr:col>116</xdr:col>
      <xdr:colOff>63500</xdr:colOff>
      <xdr:row>35</xdr:row>
      <xdr:rowOff>117384</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0854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150058</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66515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181</xdr:rowOff>
    </xdr:from>
    <xdr:to>
      <xdr:col>116</xdr:col>
      <xdr:colOff>114300</xdr:colOff>
      <xdr:row>39</xdr:row>
      <xdr:rowOff>101781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86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84727</xdr:rowOff>
    </xdr:from>
    <xdr:to>
      <xdr:col>111</xdr:col>
      <xdr:colOff>177800</xdr:colOff>
      <xdr:row>35</xdr:row>
      <xdr:rowOff>123916</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20434300" y="60854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160746</xdr:rowOff>
    </xdr:from>
    <xdr:to>
      <xdr:col>112</xdr:col>
      <xdr:colOff>38100</xdr:colOff>
      <xdr:row>39</xdr:row>
      <xdr:rowOff>90896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7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82023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7685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363</xdr:rowOff>
    </xdr:from>
    <xdr:to>
      <xdr:col>107</xdr:col>
      <xdr:colOff>50800</xdr:colOff>
      <xdr:row>35</xdr:row>
      <xdr:rowOff>123916</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5829663"/>
          <a:ext cx="889000" cy="29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161834</xdr:rowOff>
    </xdr:from>
    <xdr:to>
      <xdr:col>107</xdr:col>
      <xdr:colOff>101600</xdr:colOff>
      <xdr:row>39</xdr:row>
      <xdr:rowOff>91984</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67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83111</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769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62956</xdr:rowOff>
    </xdr:from>
    <xdr:to>
      <xdr:col>102</xdr:col>
      <xdr:colOff>114300</xdr:colOff>
      <xdr:row>34</xdr:row>
      <xdr:rowOff>363</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5377906"/>
          <a:ext cx="889000" cy="45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148772</xdr:rowOff>
    </xdr:from>
    <xdr:to>
      <xdr:col>102</xdr:col>
      <xdr:colOff>165100</xdr:colOff>
      <xdr:row>39</xdr:row>
      <xdr:rowOff>78922</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6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70049</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7565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135709</xdr:rowOff>
    </xdr:from>
    <xdr:to>
      <xdr:col>98</xdr:col>
      <xdr:colOff>38100</xdr:colOff>
      <xdr:row>39</xdr:row>
      <xdr:rowOff>65859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50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56986</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743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66584</xdr:rowOff>
    </xdr:from>
    <xdr:to>
      <xdr:col>116</xdr:col>
      <xdr:colOff>114300</xdr:colOff>
      <xdr:row>35</xdr:row>
      <xdr:rowOff>168184</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06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19611</xdr:rowOff>
    </xdr:from>
    <xdr:ext cx="378565"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020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33927</xdr:rowOff>
    </xdr:from>
    <xdr:to>
      <xdr:col>112</xdr:col>
      <xdr:colOff>38100</xdr:colOff>
      <xdr:row>35</xdr:row>
      <xdr:rowOff>135527</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03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33</xdr:row>
      <xdr:rowOff>152054</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34017" y="5809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73116</xdr:rowOff>
    </xdr:from>
    <xdr:to>
      <xdr:col>107</xdr:col>
      <xdr:colOff>101600</xdr:colOff>
      <xdr:row>36</xdr:row>
      <xdr:rowOff>3266</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07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19793</xdr:rowOff>
    </xdr:from>
    <xdr:ext cx="378565"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245017" y="5849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121013</xdr:rowOff>
    </xdr:from>
    <xdr:to>
      <xdr:col>102</xdr:col>
      <xdr:colOff>165100</xdr:colOff>
      <xdr:row>34</xdr:row>
      <xdr:rowOff>51163</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577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32</xdr:row>
      <xdr:rowOff>67690</xdr:rowOff>
    </xdr:from>
    <xdr:ext cx="378565"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356017" y="5554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12156</xdr:rowOff>
    </xdr:from>
    <xdr:to>
      <xdr:col>98</xdr:col>
      <xdr:colOff>38100</xdr:colOff>
      <xdr:row>31</xdr:row>
      <xdr:rowOff>113756</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53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130283</xdr:rowOff>
    </xdr:from>
    <xdr:ext cx="469744"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421428" y="51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216,425</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円となっており、前年度から増加している。これは、定額減税補足給付金支給事業の増などが主な要因である。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18,201</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消防ポンプ積載車や消防格納庫の整備費の増が主な要因である。また、佐賀中部広域連合消防負担金などにより、類似団体平均よりも高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68,754</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a:t>
          </a:r>
          <a:r>
            <a:rPr kumimoji="1" lang="en-US" altLang="ja-JP" sz="1300">
              <a:latin typeface="ＭＳ Ｐゴシック" panose="020B0600070205080204" pitchFamily="50" charset="-128"/>
              <a:ea typeface="ＭＳ Ｐゴシック" panose="020B0600070205080204" pitchFamily="50" charset="-128"/>
            </a:rPr>
            <a:t>SAGA2024</a:t>
          </a:r>
          <a:r>
            <a:rPr kumimoji="1" lang="ja-JP" altLang="en-US" sz="1300">
              <a:latin typeface="ＭＳ Ｐゴシック" panose="020B0600070205080204" pitchFamily="50" charset="-128"/>
              <a:ea typeface="ＭＳ Ｐゴシック" panose="020B0600070205080204" pitchFamily="50" charset="-128"/>
            </a:rPr>
            <a:t>国スポ・全障スポ大会の開催に関する経費などが主な要因である。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7,481</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円となっており、前年度から増加している。主な増加の要因は、Ｒ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月豪雨による農地・農業用施設、公共土木施設などの災害復旧であり、類似団体平均よりも高い水準となっている。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財政調整基金残高は前年度決算剰余金を</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億円積み立てたが、約</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億円を取り崩したことから、前年度から約</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億円減少し、標準財政規模比は</a:t>
          </a:r>
          <a:r>
            <a:rPr kumimoji="1" lang="en-US" altLang="ja-JP" sz="1400">
              <a:latin typeface="ＭＳ ゴシック" pitchFamily="49" charset="-128"/>
              <a:ea typeface="ＭＳ ゴシック" pitchFamily="49" charset="-128"/>
            </a:rPr>
            <a:t>0.45</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13.34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実質収支額は、約</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億円減少し、標準財政規模比は</a:t>
          </a:r>
          <a:r>
            <a:rPr kumimoji="1" lang="en-US" altLang="ja-JP" sz="1400">
              <a:latin typeface="ＭＳ ゴシック" pitchFamily="49" charset="-128"/>
              <a:ea typeface="ＭＳ ゴシック" pitchFamily="49" charset="-128"/>
            </a:rPr>
            <a:t>0.15</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2.01</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実質単年度収支は約</a:t>
          </a:r>
          <a:r>
            <a:rPr kumimoji="1" lang="en-US" altLang="ja-JP" sz="1400">
              <a:latin typeface="ＭＳ ゴシック" pitchFamily="49" charset="-128"/>
              <a:ea typeface="ＭＳ ゴシック" pitchFamily="49" charset="-128"/>
            </a:rPr>
            <a:t>20.2</a:t>
          </a:r>
          <a:r>
            <a:rPr kumimoji="1" lang="ja-JP" altLang="en-US" sz="1400">
              <a:latin typeface="ＭＳ ゴシック" pitchFamily="49" charset="-128"/>
              <a:ea typeface="ＭＳ ゴシック" pitchFamily="49" charset="-128"/>
            </a:rPr>
            <a:t>億円増加し、標準財政規模比は</a:t>
          </a:r>
          <a:r>
            <a:rPr kumimoji="1" lang="en-US" altLang="ja-JP" sz="1400">
              <a:latin typeface="ＭＳ ゴシック" pitchFamily="49" charset="-128"/>
              <a:ea typeface="ＭＳ ゴシック" pitchFamily="49" charset="-128"/>
            </a:rPr>
            <a:t>3.61</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全ての会計において、黒字で推移している。</a:t>
          </a:r>
        </a:p>
        <a:p>
          <a:r>
            <a:rPr kumimoji="1" lang="ja-JP" altLang="en-US" sz="1400">
              <a:latin typeface="ＭＳ ゴシック" pitchFamily="49" charset="-128"/>
              <a:ea typeface="ＭＳ ゴシック" pitchFamily="49" charset="-128"/>
            </a:rPr>
            <a:t>　一般会計では、臨時財政対策債の減少や扶助費の増加などにより、実質収支額が約</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億円減少し、標準財政規模比は</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富士大和温泉病院事業会計は、入院・外来ともに患者数が減少したことなどにより、標準財政規模比は</a:t>
          </a:r>
          <a:r>
            <a:rPr kumimoji="1" lang="en-US" altLang="ja-JP" sz="1400">
              <a:latin typeface="ＭＳ ゴシック" pitchFamily="49" charset="-128"/>
              <a:ea typeface="ＭＳ ゴシック" pitchFamily="49" charset="-128"/>
            </a:rPr>
            <a:t>0.69</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国民健康保険特別会計では実質収支が約</a:t>
          </a:r>
          <a:r>
            <a:rPr kumimoji="1" lang="en-US" altLang="ja-JP" sz="1400">
              <a:latin typeface="ＭＳ ゴシック" pitchFamily="49" charset="-128"/>
              <a:ea typeface="ＭＳ ゴシック" pitchFamily="49" charset="-128"/>
            </a:rPr>
            <a:t>3.55</a:t>
          </a:r>
          <a:r>
            <a:rPr kumimoji="1" lang="ja-JP" altLang="en-US" sz="1400">
              <a:latin typeface="ＭＳ ゴシック" pitchFamily="49" charset="-128"/>
              <a:ea typeface="ＭＳ ゴシック" pitchFamily="49" charset="-128"/>
            </a:rPr>
            <a:t>億円増加したことにより、標準財政規模比が</a:t>
          </a:r>
          <a:r>
            <a:rPr kumimoji="1" lang="en-US" altLang="ja-JP" sz="1400">
              <a:latin typeface="ＭＳ ゴシック" pitchFamily="49" charset="-128"/>
              <a:ea typeface="ＭＳ ゴシック" pitchFamily="49" charset="-128"/>
            </a:rPr>
            <a:t>0.61</a:t>
          </a:r>
          <a:r>
            <a:rPr kumimoji="1" lang="ja-JP" altLang="en-US" sz="1400">
              <a:latin typeface="ＭＳ ゴシック" pitchFamily="49" charset="-128"/>
              <a:ea typeface="ＭＳ ゴシック" pitchFamily="49" charset="-128"/>
            </a:rPr>
            <a:t>ポイント増加した。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臨時財政対策債などに係る元利償還金の減少に加え、下水道事業などの公債費に係る基準財政需要額の増に伴う算入公債費等の増額により、実質公債費比率の分子は減少した。　</a:t>
          </a:r>
        </a:p>
        <a:p>
          <a:r>
            <a:rPr kumimoji="1" lang="ja-JP" altLang="en-US" sz="1400">
              <a:latin typeface="ＭＳ ゴシック" pitchFamily="49" charset="-128"/>
              <a:ea typeface="ＭＳ ゴシック" pitchFamily="49" charset="-128"/>
            </a:rPr>
            <a:t>　これにより実質公債費比率（単年度比率）は</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ポイント改善しているものの、今後、大規模施設の老朽化対策に伴う公債費の増が見込まれるため、引き続き普通建設事業等の見直しによる地方債の適正管理や、交付税措置がある有利な地方債の借入を行うなどの取組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満期一括償還地方債は発行していない。</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将来負担額は前年度から約</a:t>
          </a:r>
          <a:r>
            <a:rPr kumimoji="1" lang="en-US" altLang="ja-JP" sz="1400">
              <a:latin typeface="ＭＳ ゴシック" pitchFamily="49" charset="-128"/>
              <a:ea typeface="ＭＳ ゴシック" pitchFamily="49" charset="-128"/>
            </a:rPr>
            <a:t>24.8</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このうち、一般会計等に係る地方債の現在高は、過去に借り入れた合併特例事業債の償還が進んだことなどから、約</a:t>
          </a:r>
          <a:r>
            <a:rPr kumimoji="1" lang="en-US" altLang="ja-JP" sz="1400">
              <a:latin typeface="ＭＳ ゴシック" pitchFamily="49" charset="-128"/>
              <a:ea typeface="ＭＳ ゴシック" pitchFamily="49" charset="-128"/>
            </a:rPr>
            <a:t>28.4</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また、充当可能財源等は、前年度から約</a:t>
          </a:r>
          <a:r>
            <a:rPr kumimoji="1" lang="en-US" altLang="ja-JP" sz="1400">
              <a:latin typeface="ＭＳ ゴシック" pitchFamily="49" charset="-128"/>
              <a:ea typeface="ＭＳ ゴシック" pitchFamily="49" charset="-128"/>
            </a:rPr>
            <a:t>59.5</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このうち、充当可能基金は、減債基金の減などにより、残高が約</a:t>
          </a:r>
          <a:r>
            <a:rPr kumimoji="1" lang="en-US" altLang="ja-JP" sz="1400">
              <a:latin typeface="ＭＳ ゴシック" pitchFamily="49" charset="-128"/>
              <a:ea typeface="ＭＳ ゴシック" pitchFamily="49" charset="-128"/>
            </a:rPr>
            <a:t>6.5</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充当可能財源等が将来負担額を上回り、将来負担比率の分子は前年度から約</a:t>
          </a:r>
          <a:r>
            <a:rPr kumimoji="1" lang="en-US" altLang="ja-JP" sz="1400">
              <a:latin typeface="ＭＳ ゴシック" pitchFamily="49" charset="-128"/>
              <a:ea typeface="ＭＳ ゴシック" pitchFamily="49" charset="-128"/>
            </a:rPr>
            <a:t>34.8</a:t>
          </a:r>
          <a:r>
            <a:rPr kumimoji="1" lang="ja-JP" altLang="en-US" sz="1400">
              <a:latin typeface="ＭＳ ゴシック" pitchFamily="49" charset="-128"/>
              <a:ea typeface="ＭＳ ゴシック" pitchFamily="49" charset="-128"/>
            </a:rPr>
            <a:t>億円増の約▲</a:t>
          </a:r>
          <a:r>
            <a:rPr kumimoji="1" lang="en-US" altLang="ja-JP" sz="1400">
              <a:latin typeface="ＭＳ ゴシック" pitchFamily="49" charset="-128"/>
              <a:ea typeface="ＭＳ ゴシック" pitchFamily="49" charset="-128"/>
            </a:rPr>
            <a:t>75</a:t>
          </a:r>
          <a:r>
            <a:rPr kumimoji="1" lang="ja-JP" altLang="en-US" sz="1400">
              <a:latin typeface="ＭＳ ゴシック" pitchFamily="49" charset="-128"/>
              <a:ea typeface="ＭＳ ゴシック" pitchFamily="49" charset="-128"/>
            </a:rPr>
            <a:t>億円となった。</a:t>
          </a:r>
        </a:p>
        <a:p>
          <a:r>
            <a:rPr kumimoji="1" lang="ja-JP" altLang="en-US" sz="1400">
              <a:latin typeface="ＭＳ ゴシック" pitchFamily="49" charset="-128"/>
              <a:ea typeface="ＭＳ ゴシック" pitchFamily="49" charset="-128"/>
            </a:rPr>
            <a:t>　今後も、将来世代の負担を軽減し、健全な財政運営を維持するため、市債発行の抑制や基金残高の確保などに努めていく。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佐賀県佐賀市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財政調整のため、財政調整基金を約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億円取り崩した一方で、前年度決算剰余金等で財政調整基金に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社会保障経費の累増や今後予定している清掃工場大規模改修、図書館改修事業などが見込まれ、財政状況は一段と厳しくなる見込みであるため、計画的な基金の活用が必要である。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・公共用施設建設基金：公共用施設の建設資金に充てるため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・地域福祉基金：在宅福祉事業、ボランティア活動事業、健康・生きがいづくり事業その他の地域福祉の充実に寄与する事業の資金に充てるため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・合併振興基金：市民の連携の強化及び一体感の醸成並びに本市の振興を図る事業の資金に充てるため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・ふるさと応援基金：佐賀市を心のふるさととして応援する者等から寄せられる寄附金を、佐賀市がより良いふるさとであり続けるための事業の資金に充てるため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・廃棄物処理施設建設基金：廃棄物処理施設の建設資金に充てるため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国民スポーツ大会・全国障害者スポーツ大会推進事業等への充当に係る取り崩しによる減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ふるさと応援基金：企業版ふるさと納税の増による増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個人版ふるさと応援基金については、ふるさと納税の寄附額増に繋がる取組を行い、様々な事業の財源として有効に活用する。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財政調整のための取崩しを行った一方で、前年度決算剰余金の積立て等により、残高はほぼ横ばいとなった。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社会保障経費の累増や公共施設の老朽化に伴う改修経費の増加などへの対応が求められることから、基金からの取崩は避けられない見込みである。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しかし、災害対応等の緊急的な予算措置に対応できるよう、一定水準の残高は確保しなければならないことから、効率的な行財政経営に努める必要がある。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近年、財源調整すべき額が増額しており財政調整基金のみでは基金残高が急減することから、減債基金の取崩額を増額し対応しているため残高は減少している。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財政調整基金と合わせて一定の金額を維持できるように計画的な運用を行う。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B474CE1-780D-4374-8D1D-5A5434730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803622-F3E5-46F8-B76F-FBB8E6B1A2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5C92F22-FDFB-490F-BDF9-14958B01AE9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0B5E116-B627-452B-9E2B-D78D1D7182C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7226AC3-E2E2-4CC6-97A0-FDB9564CA61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DD6587-0E1A-4F1E-A74D-3FC733F4883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E20BCFA-F6A8-4533-BB64-69FC4454F13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EC08DD7-0559-4362-9A07-F27CEF6A398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D8A7135-CA74-455A-833D-3AA93714D47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8FCEE54-EC3C-4025-B580-7318C9C3D9C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800ADF3-3471-4236-AA0E-2EEB4737CD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38FF97D-FD8B-41EF-A7D0-E9E255510DA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A80DC63-2228-471C-8619-BC26E63B664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BDE904B-C43C-49A9-8369-3EC31D4F97E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057FDF9-4B43-426A-B782-2A8E859549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B65B82F-4F87-4A49-8EF4-968F0B80C1F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C722652-2C7C-4852-B0A3-DE19356BEED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76D3524-8086-40E5-8BB0-7C6E87587AC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24841EE-672D-41B5-A5C9-26E49256589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FD67E24-7019-4624-B00C-0E1DB54F92D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9D8D75-8900-4920-91D0-FF3B609F7F4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4E70B0-AEA2-4357-BEFF-A7915384F12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504BE5D-8532-4CB3-B19F-DC4C020B831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DF333F2-7699-4AF7-AAF9-80502CE047B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D22BEAE-506F-4807-B9B1-A68775B78E3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E815323-86CC-41DF-B423-94980A9928B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1CF74D8-40E7-4B64-B29D-F2944C8A5F2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A6F2543-F177-49ED-AC84-5FFF476A28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A72D952-F87A-4632-9134-7D7FCC52AD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39BD771-5A65-4374-8432-6B572659B4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9B17F16-8FE5-4873-B41C-ED7CFF300FF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1D5A02F-E687-461E-9165-384ADE7191E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81B8F9E-C200-402C-A36C-71E9E39D03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8096E46-3E8D-44C1-823F-E0AF6C9204E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7850B94-DBC9-49BF-B689-0F6F717EE93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B9E6F38-890C-40E3-8BA8-87C37713D83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1E1556C-2B03-4C4E-9D0A-894A77DFE3E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19988A-817A-444F-B134-F62CD776548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03FA9F7-4CEB-48AB-B68F-FFC8876B4F9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E67AD6A-F5DE-4C4D-BB2A-196E37A4002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A93CA5C-2963-4808-856E-7164A7DF130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2255078-9F73-4A78-B6D9-D4ACDCB1368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AB5B1E0-BD5F-4BBD-8571-A0466E001FB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B3C9A4E-D9A1-45E2-A784-EE2A08B0071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0F22CED-0A61-4E9B-87D7-9C91CFF30E4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FBE52AE-2D91-4368-B389-BD734CD39DE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EE513AF-5034-4610-9FD7-DF63B14BF41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0F5E090-7E24-44EE-817C-915B75EB083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BACB760-D05D-4C47-B2AD-B730E01CCAC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668DC40-C14F-4E87-A36E-DE9D117B3E6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4B9F60F-A2D7-48D9-8976-0CB3700B19B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4176078-5FF5-4E26-A2AE-9CB6117B533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27DBF5-AA30-43E7-BC43-9999F58215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929AF10-6266-4900-853D-10B3206B2AE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A04E18A-F21B-404E-9986-6A4C5E2AC59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58D6F3D-339C-4F13-A97F-5A2431398E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95E9C1-31E0-4C96-A5F8-4CF32034832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有形固定資産減価償却率は類似団体平均</a:t>
          </a:r>
          <a:r>
            <a:rPr lang="ja-JP" altLang="en-US" sz="1100">
              <a:solidFill>
                <a:schemeClr val="dk1"/>
              </a:solidFill>
              <a:effectLst/>
              <a:latin typeface="+mn-lt"/>
              <a:ea typeface="+mn-ea"/>
              <a:cs typeface="+mn-cs"/>
            </a:rPr>
            <a:t>より高い</a:t>
          </a:r>
          <a:r>
            <a:rPr lang="ja-JP" altLang="ja-JP" sz="1100">
              <a:solidFill>
                <a:schemeClr val="dk1"/>
              </a:solidFill>
              <a:effectLst/>
              <a:latin typeface="+mn-lt"/>
              <a:ea typeface="+mn-ea"/>
              <a:cs typeface="+mn-cs"/>
            </a:rPr>
            <a:t>水準にある</a:t>
          </a:r>
          <a:r>
            <a:rPr lang="ja-JP" altLang="en-US" sz="1100">
              <a:solidFill>
                <a:schemeClr val="dk1"/>
              </a:solidFill>
              <a:effectLst/>
              <a:latin typeface="+mn-lt"/>
              <a:ea typeface="+mn-ea"/>
              <a:cs typeface="+mn-cs"/>
            </a:rPr>
            <a:t>。これ</a:t>
          </a:r>
          <a:r>
            <a:rPr lang="ja-JP" altLang="ja-JP" sz="1100">
              <a:solidFill>
                <a:schemeClr val="dk1"/>
              </a:solidFill>
              <a:effectLst/>
              <a:latin typeface="+mn-lt"/>
              <a:ea typeface="+mn-ea"/>
              <a:cs typeface="+mn-cs"/>
            </a:rPr>
            <a:t>は、</a:t>
          </a:r>
          <a:r>
            <a:rPr lang="en-US" altLang="ja-JP" sz="1100">
              <a:solidFill>
                <a:schemeClr val="dk1"/>
              </a:solidFill>
              <a:effectLst/>
              <a:latin typeface="+mn-lt"/>
              <a:ea typeface="+mn-ea"/>
              <a:cs typeface="+mn-cs"/>
            </a:rPr>
            <a:t>H17</a:t>
          </a:r>
          <a:r>
            <a:rPr lang="ja-JP" altLang="en-US" sz="1100">
              <a:solidFill>
                <a:schemeClr val="dk1"/>
              </a:solidFill>
              <a:effectLst/>
              <a:latin typeface="+mn-lt"/>
              <a:ea typeface="+mn-ea"/>
              <a:cs typeface="+mn-cs"/>
            </a:rPr>
            <a:t>と</a:t>
          </a:r>
          <a:r>
            <a:rPr lang="en-US" altLang="ja-JP" sz="1100">
              <a:solidFill>
                <a:schemeClr val="dk1"/>
              </a:solidFill>
              <a:effectLst/>
              <a:latin typeface="+mn-lt"/>
              <a:ea typeface="+mn-ea"/>
              <a:cs typeface="+mn-cs"/>
            </a:rPr>
            <a:t>H19</a:t>
          </a:r>
          <a:r>
            <a:rPr lang="ja-JP" altLang="en-US" sz="1100">
              <a:solidFill>
                <a:schemeClr val="dk1"/>
              </a:solidFill>
              <a:effectLst/>
              <a:latin typeface="+mn-lt"/>
              <a:ea typeface="+mn-ea"/>
              <a:cs typeface="+mn-cs"/>
            </a:rPr>
            <a:t>に</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市</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町</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村で合併をし、老朽化した施設が数多く残存している</a:t>
          </a:r>
          <a:r>
            <a:rPr lang="ja-JP" altLang="ja-JP" sz="1100">
              <a:solidFill>
                <a:schemeClr val="dk1"/>
              </a:solidFill>
              <a:effectLst/>
              <a:latin typeface="+mn-lt"/>
              <a:ea typeface="+mn-ea"/>
              <a:cs typeface="+mn-cs"/>
            </a:rPr>
            <a:t>ためと考えられる。 </a:t>
          </a:r>
          <a:r>
            <a:rPr lang="en-US" altLang="ja-JP" sz="1100">
              <a:solidFill>
                <a:schemeClr val="dk1"/>
              </a:solidFill>
              <a:effectLst/>
              <a:latin typeface="+mn-lt"/>
              <a:ea typeface="+mn-ea"/>
              <a:cs typeface="+mn-cs"/>
            </a:rPr>
            <a:t>H29</a:t>
          </a:r>
          <a:r>
            <a:rPr lang="ja-JP" altLang="ja-JP" sz="1100">
              <a:solidFill>
                <a:schemeClr val="dk1"/>
              </a:solidFill>
              <a:effectLst/>
              <a:latin typeface="+mn-lt"/>
              <a:ea typeface="+mn-ea"/>
              <a:cs typeface="+mn-cs"/>
            </a:rPr>
            <a:t>年に策定した公共施設等総合管理計画に基づき、施設の集約化・複合化等に取り組んでいき、改善に努めていく。 </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10CB262-7B30-45D6-82AF-14F511A02A8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E121663-4C5D-4440-A950-8BBA6BE207C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8E1A448-7C2E-4DB2-8373-02EAE394F5B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DE80D437-8CB7-4F5E-A55E-99803DCA024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6E1712C1-6194-4AD5-9524-4B21ACFA8AD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942A2CDF-859C-45E0-81E9-FD084614309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9A503364-69D0-420B-A48D-6B19ED16C8A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A294DCB-109D-4752-B591-98A83177B89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8DA8E3F-BB29-4911-A04D-8F24CD1A7F3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ACEDEE3-57C9-4F0B-B7E1-E8242386C253}"/>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48724E9-2AE7-4348-8C8C-42104A9D7FF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BAD9920-7E94-4B3B-8D55-848623F335D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94E658E-3E9C-444C-96BF-7E363B680D4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05F7103-8842-4CBB-BCFA-3C76D023B4E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3" name="直線コネクタ 72">
          <a:extLst>
            <a:ext uri="{FF2B5EF4-FFF2-40B4-BE49-F238E27FC236}">
              <a16:creationId xmlns:a16="http://schemas.microsoft.com/office/drawing/2014/main" id="{555D059F-C468-4A15-A29F-E0A2B139C708}"/>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4" name="有形固定資産減価償却率最小値テキスト">
          <a:extLst>
            <a:ext uri="{FF2B5EF4-FFF2-40B4-BE49-F238E27FC236}">
              <a16:creationId xmlns:a16="http://schemas.microsoft.com/office/drawing/2014/main" id="{0373B5E8-0F72-45B9-8F62-2A44983038D0}"/>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5" name="直線コネクタ 74">
          <a:extLst>
            <a:ext uri="{FF2B5EF4-FFF2-40B4-BE49-F238E27FC236}">
              <a16:creationId xmlns:a16="http://schemas.microsoft.com/office/drawing/2014/main" id="{4520D028-178A-46CC-9B4C-604A6E05658A}"/>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6" name="有形固定資産減価償却率最大値テキスト">
          <a:extLst>
            <a:ext uri="{FF2B5EF4-FFF2-40B4-BE49-F238E27FC236}">
              <a16:creationId xmlns:a16="http://schemas.microsoft.com/office/drawing/2014/main" id="{1C6CB74B-7149-4054-B35F-D749544695BC}"/>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7" name="直線コネクタ 76">
          <a:extLst>
            <a:ext uri="{FF2B5EF4-FFF2-40B4-BE49-F238E27FC236}">
              <a16:creationId xmlns:a16="http://schemas.microsoft.com/office/drawing/2014/main" id="{D6D3709C-0B93-487E-8462-C4A59761A645}"/>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B0CF61B4-9F90-4BC2-8162-6639BA2D50D8}"/>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91AA1AD5-1CCD-415A-8CFE-0404B41C1F8D}"/>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80" name="フローチャート: 判断 79">
          <a:extLst>
            <a:ext uri="{FF2B5EF4-FFF2-40B4-BE49-F238E27FC236}">
              <a16:creationId xmlns:a16="http://schemas.microsoft.com/office/drawing/2014/main" id="{1C49CF74-C362-42EB-BD00-9ED95B26AD8B}"/>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D336BDD4-D953-45C0-8B15-52FE0186C9DB}"/>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a:extLst>
            <a:ext uri="{FF2B5EF4-FFF2-40B4-BE49-F238E27FC236}">
              <a16:creationId xmlns:a16="http://schemas.microsoft.com/office/drawing/2014/main" id="{6CDAD4B1-3652-477A-ADAE-9DF6F415AAEB}"/>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ABFFF759-CDA3-4EB9-8360-28CFBA5F30A5}"/>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0296C79-3796-440A-AD0B-B91701F8030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0FBADB3-A5F9-4885-B0A3-C4A6F212BB7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EE06FBD-4B22-4E75-A2D3-610CB71132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D1D1FCB-DF33-4E06-93F8-7761FDD674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019BD14-A7FF-41C0-A94E-81D81D6255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33401</xdr:rowOff>
    </xdr:from>
    <xdr:to>
      <xdr:col>23</xdr:col>
      <xdr:colOff>136525</xdr:colOff>
      <xdr:row>31</xdr:row>
      <xdr:rowOff>135001</xdr:rowOff>
    </xdr:to>
    <xdr:sp macro="" textlink="">
      <xdr:nvSpPr>
        <xdr:cNvPr id="89" name="楕円 88">
          <a:extLst>
            <a:ext uri="{FF2B5EF4-FFF2-40B4-BE49-F238E27FC236}">
              <a16:creationId xmlns:a16="http://schemas.microsoft.com/office/drawing/2014/main" id="{392D4ED1-7919-4700-A468-BCD326D819B2}"/>
            </a:ext>
          </a:extLst>
        </xdr:cNvPr>
        <xdr:cNvSpPr/>
      </xdr:nvSpPr>
      <xdr:spPr>
        <a:xfrm>
          <a:off x="47117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11828</xdr:rowOff>
    </xdr:from>
    <xdr:ext cx="405111" cy="259045"/>
    <xdr:sp macro="" textlink="">
      <xdr:nvSpPr>
        <xdr:cNvPr id="90" name="有形固定資産減価償却率該当値テキスト">
          <a:extLst>
            <a:ext uri="{FF2B5EF4-FFF2-40B4-BE49-F238E27FC236}">
              <a16:creationId xmlns:a16="http://schemas.microsoft.com/office/drawing/2014/main" id="{8C3D584C-294D-4845-A1F8-550AA8501464}"/>
            </a:ext>
          </a:extLst>
        </xdr:cNvPr>
        <xdr:cNvSpPr txBox="1"/>
      </xdr:nvSpPr>
      <xdr:spPr>
        <a:xfrm>
          <a:off x="4813300" y="609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148717</xdr:rowOff>
    </xdr:from>
    <xdr:to>
      <xdr:col>19</xdr:col>
      <xdr:colOff>187325</xdr:colOff>
      <xdr:row>31</xdr:row>
      <xdr:rowOff>78867</xdr:rowOff>
    </xdr:to>
    <xdr:sp macro="" textlink="">
      <xdr:nvSpPr>
        <xdr:cNvPr id="91" name="楕円 90">
          <a:extLst>
            <a:ext uri="{FF2B5EF4-FFF2-40B4-BE49-F238E27FC236}">
              <a16:creationId xmlns:a16="http://schemas.microsoft.com/office/drawing/2014/main" id="{C1E28AED-068D-474D-A769-986F9696FC09}"/>
            </a:ext>
          </a:extLst>
        </xdr:cNvPr>
        <xdr:cNvSpPr/>
      </xdr:nvSpPr>
      <xdr:spPr>
        <a:xfrm>
          <a:off x="4000500" y="60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28067</xdr:rowOff>
    </xdr:from>
    <xdr:to>
      <xdr:col>23</xdr:col>
      <xdr:colOff>85725</xdr:colOff>
      <xdr:row>31</xdr:row>
      <xdr:rowOff>84201</xdr:rowOff>
    </xdr:to>
    <xdr:cxnSp macro="">
      <xdr:nvCxnSpPr>
        <xdr:cNvPr id="92" name="直線コネクタ 91">
          <a:extLst>
            <a:ext uri="{FF2B5EF4-FFF2-40B4-BE49-F238E27FC236}">
              <a16:creationId xmlns:a16="http://schemas.microsoft.com/office/drawing/2014/main" id="{080482C1-4153-49C0-A05B-2A9A82B3E825}"/>
            </a:ext>
          </a:extLst>
        </xdr:cNvPr>
        <xdr:cNvCxnSpPr/>
      </xdr:nvCxnSpPr>
      <xdr:spPr>
        <a:xfrm>
          <a:off x="4051300" y="6114542"/>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92583</xdr:rowOff>
    </xdr:from>
    <xdr:to>
      <xdr:col>15</xdr:col>
      <xdr:colOff>187325</xdr:colOff>
      <xdr:row>31</xdr:row>
      <xdr:rowOff>22733</xdr:rowOff>
    </xdr:to>
    <xdr:sp macro="" textlink="">
      <xdr:nvSpPr>
        <xdr:cNvPr id="93" name="楕円 92">
          <a:extLst>
            <a:ext uri="{FF2B5EF4-FFF2-40B4-BE49-F238E27FC236}">
              <a16:creationId xmlns:a16="http://schemas.microsoft.com/office/drawing/2014/main" id="{14C54202-1B62-4D3B-B9A2-B5270927F406}"/>
            </a:ext>
          </a:extLst>
        </xdr:cNvPr>
        <xdr:cNvSpPr/>
      </xdr:nvSpPr>
      <xdr:spPr>
        <a:xfrm>
          <a:off x="3238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143383</xdr:rowOff>
    </xdr:from>
    <xdr:to>
      <xdr:col>19</xdr:col>
      <xdr:colOff>136525</xdr:colOff>
      <xdr:row>31</xdr:row>
      <xdr:rowOff>28067</xdr:rowOff>
    </xdr:to>
    <xdr:cxnSp macro="">
      <xdr:nvCxnSpPr>
        <xdr:cNvPr id="94" name="直線コネクタ 93">
          <a:extLst>
            <a:ext uri="{FF2B5EF4-FFF2-40B4-BE49-F238E27FC236}">
              <a16:creationId xmlns:a16="http://schemas.microsoft.com/office/drawing/2014/main" id="{FB98A97E-101B-4C28-8896-54B091DEEE1F}"/>
            </a:ext>
          </a:extLst>
        </xdr:cNvPr>
        <xdr:cNvCxnSpPr/>
      </xdr:nvCxnSpPr>
      <xdr:spPr>
        <a:xfrm>
          <a:off x="3289300" y="605840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49403</xdr:rowOff>
    </xdr:from>
    <xdr:to>
      <xdr:col>11</xdr:col>
      <xdr:colOff>187325</xdr:colOff>
      <xdr:row>30</xdr:row>
      <xdr:rowOff>151003</xdr:rowOff>
    </xdr:to>
    <xdr:sp macro="" textlink="">
      <xdr:nvSpPr>
        <xdr:cNvPr id="95" name="楕円 94">
          <a:extLst>
            <a:ext uri="{FF2B5EF4-FFF2-40B4-BE49-F238E27FC236}">
              <a16:creationId xmlns:a16="http://schemas.microsoft.com/office/drawing/2014/main" id="{78746087-5954-4442-A4C7-415C612004D4}"/>
            </a:ext>
          </a:extLst>
        </xdr:cNvPr>
        <xdr:cNvSpPr/>
      </xdr:nvSpPr>
      <xdr:spPr>
        <a:xfrm>
          <a:off x="2476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100203</xdr:rowOff>
    </xdr:from>
    <xdr:to>
      <xdr:col>15</xdr:col>
      <xdr:colOff>136525</xdr:colOff>
      <xdr:row>30</xdr:row>
      <xdr:rowOff>143383</xdr:rowOff>
    </xdr:to>
    <xdr:cxnSp macro="">
      <xdr:nvCxnSpPr>
        <xdr:cNvPr id="96" name="直線コネクタ 95">
          <a:extLst>
            <a:ext uri="{FF2B5EF4-FFF2-40B4-BE49-F238E27FC236}">
              <a16:creationId xmlns:a16="http://schemas.microsoft.com/office/drawing/2014/main" id="{2BE29ED9-4F04-4D77-8A06-67E4D74A2141}"/>
            </a:ext>
          </a:extLst>
        </xdr:cNvPr>
        <xdr:cNvCxnSpPr/>
      </xdr:nvCxnSpPr>
      <xdr:spPr>
        <a:xfrm>
          <a:off x="2527300" y="601522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169037</xdr:rowOff>
    </xdr:from>
    <xdr:to>
      <xdr:col>7</xdr:col>
      <xdr:colOff>187325</xdr:colOff>
      <xdr:row>30</xdr:row>
      <xdr:rowOff>99187</xdr:rowOff>
    </xdr:to>
    <xdr:sp macro="" textlink="">
      <xdr:nvSpPr>
        <xdr:cNvPr id="97" name="楕円 96">
          <a:extLst>
            <a:ext uri="{FF2B5EF4-FFF2-40B4-BE49-F238E27FC236}">
              <a16:creationId xmlns:a16="http://schemas.microsoft.com/office/drawing/2014/main" id="{25F55C1B-3ECB-4794-A579-17651916D4ED}"/>
            </a:ext>
          </a:extLst>
        </xdr:cNvPr>
        <xdr:cNvSpPr/>
      </xdr:nvSpPr>
      <xdr:spPr>
        <a:xfrm>
          <a:off x="17145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48387</xdr:rowOff>
    </xdr:from>
    <xdr:to>
      <xdr:col>11</xdr:col>
      <xdr:colOff>136525</xdr:colOff>
      <xdr:row>30</xdr:row>
      <xdr:rowOff>100203</xdr:rowOff>
    </xdr:to>
    <xdr:cxnSp macro="">
      <xdr:nvCxnSpPr>
        <xdr:cNvPr id="98" name="直線コネクタ 97">
          <a:extLst>
            <a:ext uri="{FF2B5EF4-FFF2-40B4-BE49-F238E27FC236}">
              <a16:creationId xmlns:a16="http://schemas.microsoft.com/office/drawing/2014/main" id="{E7AF7E28-5CBD-418A-97B6-82382E0FB388}"/>
            </a:ext>
          </a:extLst>
        </xdr:cNvPr>
        <xdr:cNvCxnSpPr/>
      </xdr:nvCxnSpPr>
      <xdr:spPr>
        <a:xfrm>
          <a:off x="1765300" y="5963412"/>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9" name="n_1aveValue有形固定資産減価償却率">
          <a:extLst>
            <a:ext uri="{FF2B5EF4-FFF2-40B4-BE49-F238E27FC236}">
              <a16:creationId xmlns:a16="http://schemas.microsoft.com/office/drawing/2014/main" id="{F95F94F0-2E34-455C-A633-EDDF846AC8B5}"/>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a:extLst>
            <a:ext uri="{FF2B5EF4-FFF2-40B4-BE49-F238E27FC236}">
              <a16:creationId xmlns:a16="http://schemas.microsoft.com/office/drawing/2014/main" id="{52262A7B-6BE3-4BC9-887F-1FE884595DB7}"/>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101" name="n_3aveValue有形固定資産減価償却率">
          <a:extLst>
            <a:ext uri="{FF2B5EF4-FFF2-40B4-BE49-F238E27FC236}">
              <a16:creationId xmlns:a16="http://schemas.microsoft.com/office/drawing/2014/main" id="{30B11A38-ECBF-49CF-B05E-1560B6DF9230}"/>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2" name="n_4aveValue有形固定資産減価償却率">
          <a:extLst>
            <a:ext uri="{FF2B5EF4-FFF2-40B4-BE49-F238E27FC236}">
              <a16:creationId xmlns:a16="http://schemas.microsoft.com/office/drawing/2014/main" id="{1ACFA239-16C6-45C4-9905-C271E7002ED8}"/>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69994</xdr:rowOff>
    </xdr:from>
    <xdr:ext cx="405111" cy="259045"/>
    <xdr:sp macro="" textlink="">
      <xdr:nvSpPr>
        <xdr:cNvPr id="103" name="n_1mainValue有形固定資産減価償却率">
          <a:extLst>
            <a:ext uri="{FF2B5EF4-FFF2-40B4-BE49-F238E27FC236}">
              <a16:creationId xmlns:a16="http://schemas.microsoft.com/office/drawing/2014/main" id="{86F5D0EB-BC2D-405A-92FC-29D3B36ED6ED}"/>
            </a:ext>
          </a:extLst>
        </xdr:cNvPr>
        <xdr:cNvSpPr txBox="1"/>
      </xdr:nvSpPr>
      <xdr:spPr>
        <a:xfrm>
          <a:off x="3836044" y="615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13860</xdr:rowOff>
    </xdr:from>
    <xdr:ext cx="405111" cy="259045"/>
    <xdr:sp macro="" textlink="">
      <xdr:nvSpPr>
        <xdr:cNvPr id="104" name="n_2mainValue有形固定資産減価償却率">
          <a:extLst>
            <a:ext uri="{FF2B5EF4-FFF2-40B4-BE49-F238E27FC236}">
              <a16:creationId xmlns:a16="http://schemas.microsoft.com/office/drawing/2014/main" id="{D4E70C0D-FCA7-482D-8DD9-933350F51077}"/>
            </a:ext>
          </a:extLst>
        </xdr:cNvPr>
        <xdr:cNvSpPr txBox="1"/>
      </xdr:nvSpPr>
      <xdr:spPr>
        <a:xfrm>
          <a:off x="3086744"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142130</xdr:rowOff>
    </xdr:from>
    <xdr:ext cx="405111" cy="259045"/>
    <xdr:sp macro="" textlink="">
      <xdr:nvSpPr>
        <xdr:cNvPr id="105" name="n_3mainValue有形固定資産減価償却率">
          <a:extLst>
            <a:ext uri="{FF2B5EF4-FFF2-40B4-BE49-F238E27FC236}">
              <a16:creationId xmlns:a16="http://schemas.microsoft.com/office/drawing/2014/main" id="{115796C8-1768-4C3E-875D-6C24F6F7DE66}"/>
            </a:ext>
          </a:extLst>
        </xdr:cNvPr>
        <xdr:cNvSpPr txBox="1"/>
      </xdr:nvSpPr>
      <xdr:spPr>
        <a:xfrm>
          <a:off x="23247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90314</xdr:rowOff>
    </xdr:from>
    <xdr:ext cx="405111" cy="259045"/>
    <xdr:sp macro="" textlink="">
      <xdr:nvSpPr>
        <xdr:cNvPr id="106" name="n_4mainValue有形固定資産減価償却率">
          <a:extLst>
            <a:ext uri="{FF2B5EF4-FFF2-40B4-BE49-F238E27FC236}">
              <a16:creationId xmlns:a16="http://schemas.microsoft.com/office/drawing/2014/main" id="{C3528AB4-F4D4-432B-8471-F53C27D61846}"/>
            </a:ext>
          </a:extLst>
        </xdr:cNvPr>
        <xdr:cNvSpPr txBox="1"/>
      </xdr:nvSpPr>
      <xdr:spPr>
        <a:xfrm>
          <a:off x="1562744" y="6005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21A4CBB-F91F-4BBD-B13D-4C56486C605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86A161C-953C-49F4-AB6D-BA25798E8B4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310ACD9-3865-40EB-BE09-83FCFD59FC3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9F097DC9-1AEA-4D26-AA12-450B86F36BE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066D258-A5D8-4376-90CF-67BAB5B780B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6DE3FB7-E610-45E7-B2C9-9D4AB8AD56D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5C69E4E-FC90-4290-B4FD-C00642288A0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D7C9BE5-D8DC-4F67-9003-D7B856A0EB7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5D1957F-5C62-485E-BB1B-30382D17C56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1AD86B8-35A9-4E57-B40D-3FF773F7F1A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612B37E-A15C-43B5-99CA-DFFFAE59FA5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1CBD07A-A483-4285-AA19-A044312B259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F8B8489-2FC3-41CC-817C-FE439B95AB4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年度の債務償還比率は、類似団体平均</a:t>
          </a:r>
          <a:r>
            <a:rPr kumimoji="1" lang="ja-JP" altLang="en-US" sz="1100">
              <a:solidFill>
                <a:schemeClr val="dk1"/>
              </a:solidFill>
              <a:effectLst/>
              <a:latin typeface="+mn-lt"/>
              <a:ea typeface="+mn-ea"/>
              <a:cs typeface="+mn-cs"/>
            </a:rPr>
            <a:t>が増加していることに対し減少</a:t>
          </a:r>
          <a:r>
            <a:rPr kumimoji="1" lang="ja-JP" altLang="ja-JP" sz="1100">
              <a:solidFill>
                <a:schemeClr val="dk1"/>
              </a:solidFill>
              <a:effectLst/>
              <a:latin typeface="+mn-lt"/>
              <a:ea typeface="+mn-ea"/>
              <a:cs typeface="+mn-cs"/>
            </a:rPr>
            <a:t>している。 これは、合併特例事業債や下水道事業の企業債などの償還が進んだことにより将来負担額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減少した</a:t>
          </a:r>
          <a:r>
            <a:rPr kumimoji="1" lang="ja-JP" altLang="en-US" sz="1100">
              <a:solidFill>
                <a:schemeClr val="dk1"/>
              </a:solidFill>
              <a:effectLst/>
              <a:latin typeface="+mn-lt"/>
              <a:ea typeface="+mn-ea"/>
              <a:cs typeface="+mn-cs"/>
            </a:rPr>
            <a:t>こと及び、経常</a:t>
          </a:r>
          <a:r>
            <a:rPr kumimoji="1" lang="ja-JP" altLang="ja-JP" sz="1100">
              <a:solidFill>
                <a:schemeClr val="dk1"/>
              </a:solidFill>
              <a:effectLst/>
              <a:latin typeface="+mn-lt"/>
              <a:ea typeface="+mn-ea"/>
              <a:cs typeface="+mn-cs"/>
            </a:rPr>
            <a:t>一般</a:t>
          </a:r>
          <a:r>
            <a:rPr kumimoji="1" lang="ja-JP" altLang="en-US" sz="1100">
              <a:solidFill>
                <a:schemeClr val="dk1"/>
              </a:solidFill>
              <a:effectLst/>
              <a:latin typeface="+mn-lt"/>
              <a:ea typeface="+mn-ea"/>
              <a:cs typeface="+mn-cs"/>
            </a:rPr>
            <a:t>歳入が増加した</a:t>
          </a:r>
          <a:r>
            <a:rPr kumimoji="1" lang="ja-JP" altLang="ja-JP" sz="1100">
              <a:solidFill>
                <a:schemeClr val="dk1"/>
              </a:solidFill>
              <a:effectLst/>
              <a:latin typeface="+mn-lt"/>
              <a:ea typeface="+mn-ea"/>
              <a:cs typeface="+mn-cs"/>
            </a:rPr>
            <a:t>ためである。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9078AA4-BD80-4B17-AAF1-414A8DD7093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FA63C59-1579-42F5-9029-E6745BE3882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4C4DCA3-31ED-43FA-BD47-BEBB9944113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43DDBA73-CF1F-413B-9587-FE26EC0611B6}"/>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a:extLst>
            <a:ext uri="{FF2B5EF4-FFF2-40B4-BE49-F238E27FC236}">
              <a16:creationId xmlns:a16="http://schemas.microsoft.com/office/drawing/2014/main" id="{3E5B2614-705D-4428-988A-8997222743C9}"/>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3D30698F-AB1F-4DD6-A6EB-A8C72791E1B1}"/>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a:extLst>
            <a:ext uri="{FF2B5EF4-FFF2-40B4-BE49-F238E27FC236}">
              <a16:creationId xmlns:a16="http://schemas.microsoft.com/office/drawing/2014/main" id="{A24516E2-31A4-43E3-8993-3F84BCB4C539}"/>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642AB6ED-B476-442E-B4A5-E2CADCC83356}"/>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CED79ABB-EB8C-4AF8-84E7-E5FFA3BC5698}"/>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9F545E0E-FD3E-4B6B-B358-069652F9A1F4}"/>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a:extLst>
            <a:ext uri="{FF2B5EF4-FFF2-40B4-BE49-F238E27FC236}">
              <a16:creationId xmlns:a16="http://schemas.microsoft.com/office/drawing/2014/main" id="{FE30A8AE-9564-4BD7-AFA7-2ED14F499752}"/>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49C4820-C054-4D76-971D-E20A3C8BBBA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23B7FB74-8C95-4BF2-AD31-CC310E2DE9A4}"/>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1B168FEE-2D8F-4AEC-9E54-A7F47CFFC91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4" name="直線コネクタ 133">
          <a:extLst>
            <a:ext uri="{FF2B5EF4-FFF2-40B4-BE49-F238E27FC236}">
              <a16:creationId xmlns:a16="http://schemas.microsoft.com/office/drawing/2014/main" id="{A2B54CAA-BCE1-4178-81A4-C823DA5A4FF8}"/>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5" name="債務償還比率最小値テキスト">
          <a:extLst>
            <a:ext uri="{FF2B5EF4-FFF2-40B4-BE49-F238E27FC236}">
              <a16:creationId xmlns:a16="http://schemas.microsoft.com/office/drawing/2014/main" id="{BEB3E168-9B8D-4BF1-BDDF-31A23B194783}"/>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6" name="直線コネクタ 135">
          <a:extLst>
            <a:ext uri="{FF2B5EF4-FFF2-40B4-BE49-F238E27FC236}">
              <a16:creationId xmlns:a16="http://schemas.microsoft.com/office/drawing/2014/main" id="{F5C15500-CF81-4FB7-8831-4753CABD3F94}"/>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7" name="債務償還比率最大値テキスト">
          <a:extLst>
            <a:ext uri="{FF2B5EF4-FFF2-40B4-BE49-F238E27FC236}">
              <a16:creationId xmlns:a16="http://schemas.microsoft.com/office/drawing/2014/main" id="{ACE618E7-F639-4831-B711-C062BEE8A9A9}"/>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8" name="直線コネクタ 137">
          <a:extLst>
            <a:ext uri="{FF2B5EF4-FFF2-40B4-BE49-F238E27FC236}">
              <a16:creationId xmlns:a16="http://schemas.microsoft.com/office/drawing/2014/main" id="{3377F1C0-1F63-4910-A676-2E9C261049ED}"/>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39" name="債務償還比率平均値テキスト">
          <a:extLst>
            <a:ext uri="{FF2B5EF4-FFF2-40B4-BE49-F238E27FC236}">
              <a16:creationId xmlns:a16="http://schemas.microsoft.com/office/drawing/2014/main" id="{C91D893F-19AD-40BA-86BE-CB2679B3E252}"/>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40" name="フローチャート: 判断 139">
          <a:extLst>
            <a:ext uri="{FF2B5EF4-FFF2-40B4-BE49-F238E27FC236}">
              <a16:creationId xmlns:a16="http://schemas.microsoft.com/office/drawing/2014/main" id="{1C36C89F-FA41-401C-8F7F-7E34EE7B50D0}"/>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41" name="フローチャート: 判断 140">
          <a:extLst>
            <a:ext uri="{FF2B5EF4-FFF2-40B4-BE49-F238E27FC236}">
              <a16:creationId xmlns:a16="http://schemas.microsoft.com/office/drawing/2014/main" id="{323FA299-7683-4928-9178-16DDCC9C19EA}"/>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2" name="フローチャート: 判断 141">
          <a:extLst>
            <a:ext uri="{FF2B5EF4-FFF2-40B4-BE49-F238E27FC236}">
              <a16:creationId xmlns:a16="http://schemas.microsoft.com/office/drawing/2014/main" id="{62C6CA48-653A-4672-9041-D3A1BBEA5A71}"/>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3" name="フローチャート: 判断 142">
          <a:extLst>
            <a:ext uri="{FF2B5EF4-FFF2-40B4-BE49-F238E27FC236}">
              <a16:creationId xmlns:a16="http://schemas.microsoft.com/office/drawing/2014/main" id="{722563DF-F094-44E6-97E6-30ABC8A798C1}"/>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4" name="フローチャート: 判断 143">
          <a:extLst>
            <a:ext uri="{FF2B5EF4-FFF2-40B4-BE49-F238E27FC236}">
              <a16:creationId xmlns:a16="http://schemas.microsoft.com/office/drawing/2014/main" id="{BBCD82EE-A81B-450C-8347-7DB565CB5B25}"/>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EE32CAB-6EF4-4C2D-B5A4-46E67FCB5FD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FC06C7A-E49D-4944-B1AF-08E56586BBA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97980A5-5B32-4F4D-8A2C-190441F04CD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057C0D5-6EE4-448A-9FF9-389826ACDE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2BFD556-F8BD-44A2-A5E0-B6A8D11BC08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105080</xdr:rowOff>
    </xdr:from>
    <xdr:to>
      <xdr:col>76</xdr:col>
      <xdr:colOff>73025</xdr:colOff>
      <xdr:row>32</xdr:row>
      <xdr:rowOff>35230</xdr:rowOff>
    </xdr:to>
    <xdr:sp macro="" textlink="">
      <xdr:nvSpPr>
        <xdr:cNvPr id="150" name="楕円 149">
          <a:extLst>
            <a:ext uri="{FF2B5EF4-FFF2-40B4-BE49-F238E27FC236}">
              <a16:creationId xmlns:a16="http://schemas.microsoft.com/office/drawing/2014/main" id="{007B5BAB-C6A2-4073-9E8A-EBABA072510D}"/>
            </a:ext>
          </a:extLst>
        </xdr:cNvPr>
        <xdr:cNvSpPr/>
      </xdr:nvSpPr>
      <xdr:spPr>
        <a:xfrm>
          <a:off x="14744700" y="61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83507</xdr:rowOff>
    </xdr:from>
    <xdr:ext cx="469744" cy="259045"/>
    <xdr:sp macro="" textlink="">
      <xdr:nvSpPr>
        <xdr:cNvPr id="151" name="債務償還比率該当値テキスト">
          <a:extLst>
            <a:ext uri="{FF2B5EF4-FFF2-40B4-BE49-F238E27FC236}">
              <a16:creationId xmlns:a16="http://schemas.microsoft.com/office/drawing/2014/main" id="{32332347-B54E-49C1-8C6B-9ACA9AD3E5C2}"/>
            </a:ext>
          </a:extLst>
        </xdr:cNvPr>
        <xdr:cNvSpPr txBox="1"/>
      </xdr:nvSpPr>
      <xdr:spPr>
        <a:xfrm>
          <a:off x="14846300" y="61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35319</xdr:rowOff>
    </xdr:from>
    <xdr:to>
      <xdr:col>72</xdr:col>
      <xdr:colOff>123825</xdr:colOff>
      <xdr:row>32</xdr:row>
      <xdr:rowOff>136919</xdr:rowOff>
    </xdr:to>
    <xdr:sp macro="" textlink="">
      <xdr:nvSpPr>
        <xdr:cNvPr id="152" name="楕円 151">
          <a:extLst>
            <a:ext uri="{FF2B5EF4-FFF2-40B4-BE49-F238E27FC236}">
              <a16:creationId xmlns:a16="http://schemas.microsoft.com/office/drawing/2014/main" id="{663109A1-1F2A-4191-9C90-6F9D49E7A973}"/>
            </a:ext>
          </a:extLst>
        </xdr:cNvPr>
        <xdr:cNvSpPr/>
      </xdr:nvSpPr>
      <xdr:spPr>
        <a:xfrm>
          <a:off x="14033500" y="629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155880</xdr:rowOff>
    </xdr:from>
    <xdr:to>
      <xdr:col>76</xdr:col>
      <xdr:colOff>22225</xdr:colOff>
      <xdr:row>32</xdr:row>
      <xdr:rowOff>86119</xdr:rowOff>
    </xdr:to>
    <xdr:cxnSp macro="">
      <xdr:nvCxnSpPr>
        <xdr:cNvPr id="153" name="直線コネクタ 152">
          <a:extLst>
            <a:ext uri="{FF2B5EF4-FFF2-40B4-BE49-F238E27FC236}">
              <a16:creationId xmlns:a16="http://schemas.microsoft.com/office/drawing/2014/main" id="{CABF7941-77A6-4C6A-BDAB-7888464C1198}"/>
            </a:ext>
          </a:extLst>
        </xdr:cNvPr>
        <xdr:cNvCxnSpPr/>
      </xdr:nvCxnSpPr>
      <xdr:spPr>
        <a:xfrm flipV="1">
          <a:off x="14084300" y="6242355"/>
          <a:ext cx="711200" cy="10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165748</xdr:rowOff>
    </xdr:from>
    <xdr:to>
      <xdr:col>68</xdr:col>
      <xdr:colOff>123825</xdr:colOff>
      <xdr:row>32</xdr:row>
      <xdr:rowOff>95898</xdr:rowOff>
    </xdr:to>
    <xdr:sp macro="" textlink="">
      <xdr:nvSpPr>
        <xdr:cNvPr id="154" name="楕円 153">
          <a:extLst>
            <a:ext uri="{FF2B5EF4-FFF2-40B4-BE49-F238E27FC236}">
              <a16:creationId xmlns:a16="http://schemas.microsoft.com/office/drawing/2014/main" id="{283C7C50-73EA-4710-8DAE-44B226BBE452}"/>
            </a:ext>
          </a:extLst>
        </xdr:cNvPr>
        <xdr:cNvSpPr/>
      </xdr:nvSpPr>
      <xdr:spPr>
        <a:xfrm>
          <a:off x="13271500" y="625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45098</xdr:rowOff>
    </xdr:from>
    <xdr:to>
      <xdr:col>72</xdr:col>
      <xdr:colOff>73025</xdr:colOff>
      <xdr:row>32</xdr:row>
      <xdr:rowOff>86119</xdr:rowOff>
    </xdr:to>
    <xdr:cxnSp macro="">
      <xdr:nvCxnSpPr>
        <xdr:cNvPr id="155" name="直線コネクタ 154">
          <a:extLst>
            <a:ext uri="{FF2B5EF4-FFF2-40B4-BE49-F238E27FC236}">
              <a16:creationId xmlns:a16="http://schemas.microsoft.com/office/drawing/2014/main" id="{F237C573-76A3-4DCA-8A4C-2CA14708877B}"/>
            </a:ext>
          </a:extLst>
        </xdr:cNvPr>
        <xdr:cNvCxnSpPr/>
      </xdr:nvCxnSpPr>
      <xdr:spPr>
        <a:xfrm>
          <a:off x="13322300" y="6303023"/>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95822</xdr:rowOff>
    </xdr:from>
    <xdr:to>
      <xdr:col>64</xdr:col>
      <xdr:colOff>123825</xdr:colOff>
      <xdr:row>31</xdr:row>
      <xdr:rowOff>25972</xdr:rowOff>
    </xdr:to>
    <xdr:sp macro="" textlink="">
      <xdr:nvSpPr>
        <xdr:cNvPr id="156" name="楕円 155">
          <a:extLst>
            <a:ext uri="{FF2B5EF4-FFF2-40B4-BE49-F238E27FC236}">
              <a16:creationId xmlns:a16="http://schemas.microsoft.com/office/drawing/2014/main" id="{2AB14DFA-CD54-4C1A-BB58-F3A6B89882C5}"/>
            </a:ext>
          </a:extLst>
        </xdr:cNvPr>
        <xdr:cNvSpPr/>
      </xdr:nvSpPr>
      <xdr:spPr>
        <a:xfrm>
          <a:off x="12509500" y="601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146622</xdr:rowOff>
    </xdr:from>
    <xdr:to>
      <xdr:col>68</xdr:col>
      <xdr:colOff>73025</xdr:colOff>
      <xdr:row>32</xdr:row>
      <xdr:rowOff>45098</xdr:rowOff>
    </xdr:to>
    <xdr:cxnSp macro="">
      <xdr:nvCxnSpPr>
        <xdr:cNvPr id="157" name="直線コネクタ 156">
          <a:extLst>
            <a:ext uri="{FF2B5EF4-FFF2-40B4-BE49-F238E27FC236}">
              <a16:creationId xmlns:a16="http://schemas.microsoft.com/office/drawing/2014/main" id="{DAEDFD1C-5C65-44D4-99AD-1F4499A4A1FB}"/>
            </a:ext>
          </a:extLst>
        </xdr:cNvPr>
        <xdr:cNvCxnSpPr/>
      </xdr:nvCxnSpPr>
      <xdr:spPr>
        <a:xfrm>
          <a:off x="12560300" y="6061647"/>
          <a:ext cx="762000" cy="2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86678</xdr:rowOff>
    </xdr:from>
    <xdr:to>
      <xdr:col>60</xdr:col>
      <xdr:colOff>123825</xdr:colOff>
      <xdr:row>34</xdr:row>
      <xdr:rowOff>16828</xdr:rowOff>
    </xdr:to>
    <xdr:sp macro="" textlink="">
      <xdr:nvSpPr>
        <xdr:cNvPr id="158" name="楕円 157">
          <a:extLst>
            <a:ext uri="{FF2B5EF4-FFF2-40B4-BE49-F238E27FC236}">
              <a16:creationId xmlns:a16="http://schemas.microsoft.com/office/drawing/2014/main" id="{36BF2115-2C1C-4941-A90E-FCB92381C4F6}"/>
            </a:ext>
          </a:extLst>
        </xdr:cNvPr>
        <xdr:cNvSpPr/>
      </xdr:nvSpPr>
      <xdr:spPr>
        <a:xfrm>
          <a:off x="11747500" y="65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146622</xdr:rowOff>
    </xdr:from>
    <xdr:to>
      <xdr:col>64</xdr:col>
      <xdr:colOff>73025</xdr:colOff>
      <xdr:row>33</xdr:row>
      <xdr:rowOff>137478</xdr:rowOff>
    </xdr:to>
    <xdr:cxnSp macro="">
      <xdr:nvCxnSpPr>
        <xdr:cNvPr id="159" name="直線コネクタ 158">
          <a:extLst>
            <a:ext uri="{FF2B5EF4-FFF2-40B4-BE49-F238E27FC236}">
              <a16:creationId xmlns:a16="http://schemas.microsoft.com/office/drawing/2014/main" id="{5C2467BB-A2EE-44E3-B8AF-97A2564AF808}"/>
            </a:ext>
          </a:extLst>
        </xdr:cNvPr>
        <xdr:cNvCxnSpPr/>
      </xdr:nvCxnSpPr>
      <xdr:spPr>
        <a:xfrm flipV="1">
          <a:off x="11798300" y="6061647"/>
          <a:ext cx="762000" cy="50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60" name="n_1aveValue債務償還比率">
          <a:extLst>
            <a:ext uri="{FF2B5EF4-FFF2-40B4-BE49-F238E27FC236}">
              <a16:creationId xmlns:a16="http://schemas.microsoft.com/office/drawing/2014/main" id="{3DE31F97-36F8-4D79-AD64-0BDB0C38AA51}"/>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61" name="n_2aveValue債務償還比率">
          <a:extLst>
            <a:ext uri="{FF2B5EF4-FFF2-40B4-BE49-F238E27FC236}">
              <a16:creationId xmlns:a16="http://schemas.microsoft.com/office/drawing/2014/main" id="{1FE60097-DC8B-43DE-BDEA-319B4CB4C298}"/>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62" name="n_3aveValue債務償還比率">
          <a:extLst>
            <a:ext uri="{FF2B5EF4-FFF2-40B4-BE49-F238E27FC236}">
              <a16:creationId xmlns:a16="http://schemas.microsoft.com/office/drawing/2014/main" id="{757DA932-E9C9-4AAA-9E3E-B33253053E67}"/>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63" name="n_4aveValue債務償還比率">
          <a:extLst>
            <a:ext uri="{FF2B5EF4-FFF2-40B4-BE49-F238E27FC236}">
              <a16:creationId xmlns:a16="http://schemas.microsoft.com/office/drawing/2014/main" id="{821D22F1-BC6F-47A1-BC4A-FE7FF9B83331}"/>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128046</xdr:rowOff>
    </xdr:from>
    <xdr:ext cx="469744" cy="259045"/>
    <xdr:sp macro="" textlink="">
      <xdr:nvSpPr>
        <xdr:cNvPr id="164" name="n_1mainValue債務償還比率">
          <a:extLst>
            <a:ext uri="{FF2B5EF4-FFF2-40B4-BE49-F238E27FC236}">
              <a16:creationId xmlns:a16="http://schemas.microsoft.com/office/drawing/2014/main" id="{2C0DD0A1-2BD4-4B4F-9FCD-2E9539FAC2E8}"/>
            </a:ext>
          </a:extLst>
        </xdr:cNvPr>
        <xdr:cNvSpPr txBox="1"/>
      </xdr:nvSpPr>
      <xdr:spPr>
        <a:xfrm>
          <a:off x="13836727" y="638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87025</xdr:rowOff>
    </xdr:from>
    <xdr:ext cx="469744" cy="259045"/>
    <xdr:sp macro="" textlink="">
      <xdr:nvSpPr>
        <xdr:cNvPr id="165" name="n_2mainValue債務償還比率">
          <a:extLst>
            <a:ext uri="{FF2B5EF4-FFF2-40B4-BE49-F238E27FC236}">
              <a16:creationId xmlns:a16="http://schemas.microsoft.com/office/drawing/2014/main" id="{F6B31B3D-E40F-422B-B38F-A0A8C816B8F2}"/>
            </a:ext>
          </a:extLst>
        </xdr:cNvPr>
        <xdr:cNvSpPr txBox="1"/>
      </xdr:nvSpPr>
      <xdr:spPr>
        <a:xfrm>
          <a:off x="13087427" y="634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17099</xdr:rowOff>
    </xdr:from>
    <xdr:ext cx="469744" cy="259045"/>
    <xdr:sp macro="" textlink="">
      <xdr:nvSpPr>
        <xdr:cNvPr id="166" name="n_3mainValue債務償還比率">
          <a:extLst>
            <a:ext uri="{FF2B5EF4-FFF2-40B4-BE49-F238E27FC236}">
              <a16:creationId xmlns:a16="http://schemas.microsoft.com/office/drawing/2014/main" id="{3874EC13-BF09-44EC-824F-2F36D1324D58}"/>
            </a:ext>
          </a:extLst>
        </xdr:cNvPr>
        <xdr:cNvSpPr txBox="1"/>
      </xdr:nvSpPr>
      <xdr:spPr>
        <a:xfrm>
          <a:off x="12325427" y="610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7955</xdr:rowOff>
    </xdr:from>
    <xdr:ext cx="469744" cy="259045"/>
    <xdr:sp macro="" textlink="">
      <xdr:nvSpPr>
        <xdr:cNvPr id="167" name="n_4mainValue債務償還比率">
          <a:extLst>
            <a:ext uri="{FF2B5EF4-FFF2-40B4-BE49-F238E27FC236}">
              <a16:creationId xmlns:a16="http://schemas.microsoft.com/office/drawing/2014/main" id="{31070A21-C1C6-4BB8-9BD6-18AC4B0C6F25}"/>
            </a:ext>
          </a:extLst>
        </xdr:cNvPr>
        <xdr:cNvSpPr txBox="1"/>
      </xdr:nvSpPr>
      <xdr:spPr>
        <a:xfrm>
          <a:off x="11563427" y="660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E578528A-7195-438C-94DC-E2E09A4612D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FD8E8B5C-B02D-41D6-9C3E-A6C5E961A4F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0323E27E-51B6-42C3-95C1-24FE635FE2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F7081320-A731-491C-A637-2A619E77ECA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76C7F9F1-F6BA-4EE1-95EE-9382332B7F5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421585A9-7456-46FD-8C1E-885C2690AE3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112A6F-FDE7-42B7-9AD5-F588A1B579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636459-7AE6-4E66-B5D7-8D3833C7B54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092D2B-45E8-4CC7-AB25-12C836F70C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54DCAB-5E4A-4438-96E6-5DD97D9F3C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57AE09-8A1C-4775-A9F0-ADDAF97012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9A7223-16D9-4D89-83FC-5251564D2CE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1E1134-B7BA-40C7-9442-0F56C8D9491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FC7615-81A9-4190-A06E-03FAEBAE5D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685838-BCC6-46EB-879D-40467AA3BF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98AEDE-0D5D-453E-A429-3E3591D8F02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EEF27B-9341-46EA-BA80-64F27EB459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A15169-07CC-4FB1-9CE6-17A58A03BC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CED91A-06BE-4497-B1C0-755074BD69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C360954-EBBB-42C9-B8F4-11A04E3AE3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3DA7E5-7BC1-4188-B14B-6BF7DA44BC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1841F5F-AA6B-473F-9D8A-5335819E57E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6BBBB4-F671-4398-9F3B-72E3F5F613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CD8E8C8-3B36-451C-88FB-62B99A75C9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BC5313-32F5-4ABD-9DA3-EA260F786C5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72D476-BEC3-49BE-84AD-1F3DA36B5B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F65AFE-303E-4EE7-B8E3-DFE4A5E022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DD94AC3-76F9-43B2-A161-0829BA40E1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7A7508-C246-4708-822E-F2CB06633D0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28BA50-D41A-47DE-AE6B-69C51630DC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C954F9-A1C6-446D-93E9-9C2D60E74C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FA4C47-DCE7-4AEF-914B-9DFA8DDC25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3BA07C-3387-4DE6-871B-A3FD4307866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A33CA2-D5B0-46A3-ACD4-9B2077A261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E71F69-7649-41BC-A8EB-F91013BF8D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2A947C-1E51-4219-8302-828B8B730E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EF3471F-8DF2-4BB9-A5B3-FC7EE6EBCD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4B44AA-3CB4-484E-A934-F610FE43963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EDC460-4677-49A2-9686-E40A6AECE4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305687-9A90-418E-9588-8B2A486BDC5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6DFEA6-1F43-451B-A175-1B93CF1C09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7D6DBE-533E-4ADD-835C-BCD7BEB0AB3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A8826E-BFF0-4DEB-AE65-AB47DC9A53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413007C-C3D2-4568-B19C-5C52CB4D0A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018338-2B75-4800-B568-255F448EDB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A56667-0F2F-4163-8A0F-70C5416B70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B5219B5-DFF9-4449-A80F-633C95867AF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6F1CBC-5411-4E4A-8333-84A50B19DA0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B99BFAE-4DFB-4778-BE28-F6A8448F8F6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C094916-685B-4E52-9CE9-9ED653A4BD4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0D8309-5934-4180-BD1D-AC750173E73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05FFA66-EBE6-4C60-B58F-95E93F9B501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E750B2-5802-4979-9217-9172B3A7370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96E9E1E-B20B-47D3-96A8-D3EAC1E3EEE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7765A71-9055-4DBA-89F5-D4CEEC7BD43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E205CED-4414-4848-B4EA-37F7A7C87DA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EB84485-6FD4-4C72-8337-3AB01CE4F1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58015AC-B888-484D-9538-4954019720F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2AFCF4C-537A-4478-9B07-C6CCDFC0646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48CB2859-48D9-42C0-8E74-0E3E0ED60917}"/>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E27DA04B-90CC-49E3-BEC2-F74306D199D7}"/>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3F69725C-0870-4A4E-BEB0-78984E822A4E}"/>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C4A29E49-CD05-4572-81AB-7A7265287503}"/>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B84BB952-05FD-4EA5-B8AF-C5D679B063CF}"/>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FDDBB00B-B57D-4135-908D-BF83CD4542C9}"/>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2AB8AF2D-DAF0-47C9-AC1F-C5B46B30AD78}"/>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69A1DBDE-0581-4B8B-B67C-3875428A84EE}"/>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29C3A6FE-96EC-4073-82C7-53B2274C0827}"/>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E9A6E83B-F46D-4244-8634-2589D04E3EB8}"/>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B05D524A-B8AF-4DEC-96D5-271DDEB2879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EE5139D-61AC-4159-A8CF-BEB386FFD1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6AE0517-5098-494C-A263-244990744B5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4E1CDA-9D52-4B0A-B9AF-40B4CEB341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9A24B2-C3B2-40D1-A83E-DF34BAFCDB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14FC1EC-F0B9-45C8-959C-A9D0E22FADE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50546</xdr:rowOff>
    </xdr:from>
    <xdr:to>
      <xdr:col>24</xdr:col>
      <xdr:colOff>114300</xdr:colOff>
      <xdr:row>38</xdr:row>
      <xdr:rowOff>152146</xdr:rowOff>
    </xdr:to>
    <xdr:sp macro="" textlink="">
      <xdr:nvSpPr>
        <xdr:cNvPr id="71" name="楕円 70">
          <a:extLst>
            <a:ext uri="{FF2B5EF4-FFF2-40B4-BE49-F238E27FC236}">
              <a16:creationId xmlns:a16="http://schemas.microsoft.com/office/drawing/2014/main" id="{605AB980-6D54-48BF-A877-01C9E1234154}"/>
            </a:ext>
          </a:extLst>
        </xdr:cNvPr>
        <xdr:cNvSpPr/>
      </xdr:nvSpPr>
      <xdr:spPr>
        <a:xfrm>
          <a:off x="45847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28973</xdr:rowOff>
    </xdr:from>
    <xdr:ext cx="405111" cy="259045"/>
    <xdr:sp macro="" textlink="">
      <xdr:nvSpPr>
        <xdr:cNvPr id="72" name="【道路】&#10;有形固定資産減価償却率該当値テキスト">
          <a:extLst>
            <a:ext uri="{FF2B5EF4-FFF2-40B4-BE49-F238E27FC236}">
              <a16:creationId xmlns:a16="http://schemas.microsoft.com/office/drawing/2014/main" id="{579D8DED-A78B-43C4-AE50-F68AFD29E910}"/>
            </a:ext>
          </a:extLst>
        </xdr:cNvPr>
        <xdr:cNvSpPr txBox="1"/>
      </xdr:nvSpPr>
      <xdr:spPr>
        <a:xfrm>
          <a:off x="4673600" y="654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23114</xdr:rowOff>
    </xdr:from>
    <xdr:to>
      <xdr:col>20</xdr:col>
      <xdr:colOff>38100</xdr:colOff>
      <xdr:row>38</xdr:row>
      <xdr:rowOff>124714</xdr:rowOff>
    </xdr:to>
    <xdr:sp macro="" textlink="">
      <xdr:nvSpPr>
        <xdr:cNvPr id="73" name="楕円 72">
          <a:extLst>
            <a:ext uri="{FF2B5EF4-FFF2-40B4-BE49-F238E27FC236}">
              <a16:creationId xmlns:a16="http://schemas.microsoft.com/office/drawing/2014/main" id="{3549316E-37FF-4EB6-9BCA-A5F0D58E4977}"/>
            </a:ext>
          </a:extLst>
        </xdr:cNvPr>
        <xdr:cNvSpPr/>
      </xdr:nvSpPr>
      <xdr:spPr>
        <a:xfrm>
          <a:off x="37465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73914</xdr:rowOff>
    </xdr:from>
    <xdr:to>
      <xdr:col>24</xdr:col>
      <xdr:colOff>63500</xdr:colOff>
      <xdr:row>38</xdr:row>
      <xdr:rowOff>101346</xdr:rowOff>
    </xdr:to>
    <xdr:cxnSp macro="">
      <xdr:nvCxnSpPr>
        <xdr:cNvPr id="74" name="直線コネクタ 73">
          <a:extLst>
            <a:ext uri="{FF2B5EF4-FFF2-40B4-BE49-F238E27FC236}">
              <a16:creationId xmlns:a16="http://schemas.microsoft.com/office/drawing/2014/main" id="{BB804D40-1A3B-44AA-B11F-2D47E84EE9DC}"/>
            </a:ext>
          </a:extLst>
        </xdr:cNvPr>
        <xdr:cNvCxnSpPr/>
      </xdr:nvCxnSpPr>
      <xdr:spPr>
        <a:xfrm>
          <a:off x="3797300" y="658901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169418</xdr:rowOff>
    </xdr:from>
    <xdr:to>
      <xdr:col>15</xdr:col>
      <xdr:colOff>101600</xdr:colOff>
      <xdr:row>38</xdr:row>
      <xdr:rowOff>99568</xdr:rowOff>
    </xdr:to>
    <xdr:sp macro="" textlink="">
      <xdr:nvSpPr>
        <xdr:cNvPr id="75" name="楕円 74">
          <a:extLst>
            <a:ext uri="{FF2B5EF4-FFF2-40B4-BE49-F238E27FC236}">
              <a16:creationId xmlns:a16="http://schemas.microsoft.com/office/drawing/2014/main" id="{D5AD0393-B61C-4773-9675-26E9D5365792}"/>
            </a:ext>
          </a:extLst>
        </xdr:cNvPr>
        <xdr:cNvSpPr/>
      </xdr:nvSpPr>
      <xdr:spPr>
        <a:xfrm>
          <a:off x="2857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48768</xdr:rowOff>
    </xdr:from>
    <xdr:to>
      <xdr:col>19</xdr:col>
      <xdr:colOff>177800</xdr:colOff>
      <xdr:row>38</xdr:row>
      <xdr:rowOff>73914</xdr:rowOff>
    </xdr:to>
    <xdr:cxnSp macro="">
      <xdr:nvCxnSpPr>
        <xdr:cNvPr id="76" name="直線コネクタ 75">
          <a:extLst>
            <a:ext uri="{FF2B5EF4-FFF2-40B4-BE49-F238E27FC236}">
              <a16:creationId xmlns:a16="http://schemas.microsoft.com/office/drawing/2014/main" id="{CE27A5A2-5A0F-4744-8F2F-BB1DF18A91E7}"/>
            </a:ext>
          </a:extLst>
        </xdr:cNvPr>
        <xdr:cNvCxnSpPr/>
      </xdr:nvCxnSpPr>
      <xdr:spPr>
        <a:xfrm>
          <a:off x="2908300" y="656386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157988</xdr:rowOff>
    </xdr:from>
    <xdr:to>
      <xdr:col>10</xdr:col>
      <xdr:colOff>165100</xdr:colOff>
      <xdr:row>38</xdr:row>
      <xdr:rowOff>88138</xdr:rowOff>
    </xdr:to>
    <xdr:sp macro="" textlink="">
      <xdr:nvSpPr>
        <xdr:cNvPr id="77" name="楕円 76">
          <a:extLst>
            <a:ext uri="{FF2B5EF4-FFF2-40B4-BE49-F238E27FC236}">
              <a16:creationId xmlns:a16="http://schemas.microsoft.com/office/drawing/2014/main" id="{4B1D2F9F-F1C9-48D5-88CD-1350A4C6F2E2}"/>
            </a:ext>
          </a:extLst>
        </xdr:cNvPr>
        <xdr:cNvSpPr/>
      </xdr:nvSpPr>
      <xdr:spPr>
        <a:xfrm>
          <a:off x="1968500" y="650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37338</xdr:rowOff>
    </xdr:from>
    <xdr:to>
      <xdr:col>15</xdr:col>
      <xdr:colOff>50800</xdr:colOff>
      <xdr:row>38</xdr:row>
      <xdr:rowOff>48768</xdr:rowOff>
    </xdr:to>
    <xdr:cxnSp macro="">
      <xdr:nvCxnSpPr>
        <xdr:cNvPr id="78" name="直線コネクタ 77">
          <a:extLst>
            <a:ext uri="{FF2B5EF4-FFF2-40B4-BE49-F238E27FC236}">
              <a16:creationId xmlns:a16="http://schemas.microsoft.com/office/drawing/2014/main" id="{636A8CBE-E5BF-48BB-894E-8E3AF189698E}"/>
            </a:ext>
          </a:extLst>
        </xdr:cNvPr>
        <xdr:cNvCxnSpPr/>
      </xdr:nvCxnSpPr>
      <xdr:spPr>
        <a:xfrm>
          <a:off x="2019300" y="655243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123698</xdr:rowOff>
    </xdr:from>
    <xdr:to>
      <xdr:col>6</xdr:col>
      <xdr:colOff>38100</xdr:colOff>
      <xdr:row>38</xdr:row>
      <xdr:rowOff>53848</xdr:rowOff>
    </xdr:to>
    <xdr:sp macro="" textlink="">
      <xdr:nvSpPr>
        <xdr:cNvPr id="79" name="楕円 78">
          <a:extLst>
            <a:ext uri="{FF2B5EF4-FFF2-40B4-BE49-F238E27FC236}">
              <a16:creationId xmlns:a16="http://schemas.microsoft.com/office/drawing/2014/main" id="{608F692B-A35B-4B49-9D8B-795B300233AD}"/>
            </a:ext>
          </a:extLst>
        </xdr:cNvPr>
        <xdr:cNvSpPr/>
      </xdr:nvSpPr>
      <xdr:spPr>
        <a:xfrm>
          <a:off x="10795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3048</xdr:rowOff>
    </xdr:from>
    <xdr:to>
      <xdr:col>10</xdr:col>
      <xdr:colOff>114300</xdr:colOff>
      <xdr:row>38</xdr:row>
      <xdr:rowOff>37338</xdr:rowOff>
    </xdr:to>
    <xdr:cxnSp macro="">
      <xdr:nvCxnSpPr>
        <xdr:cNvPr id="80" name="直線コネクタ 79">
          <a:extLst>
            <a:ext uri="{FF2B5EF4-FFF2-40B4-BE49-F238E27FC236}">
              <a16:creationId xmlns:a16="http://schemas.microsoft.com/office/drawing/2014/main" id="{F307086D-18E1-46CA-B949-DD058115A16C}"/>
            </a:ext>
          </a:extLst>
        </xdr:cNvPr>
        <xdr:cNvCxnSpPr/>
      </xdr:nvCxnSpPr>
      <xdr:spPr>
        <a:xfrm>
          <a:off x="1130300" y="651814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A8360477-CC3D-4574-9C30-35EA66A0FE78}"/>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4E2F866E-0211-47DB-8A63-B93FB9BB1D7B}"/>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0579DB0C-6296-436A-9679-6D11EC1D453E}"/>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FC821BB8-99C4-48E7-839D-4A0A2C8EDA94}"/>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115841</xdr:rowOff>
    </xdr:from>
    <xdr:ext cx="405111" cy="259045"/>
    <xdr:sp macro="" textlink="">
      <xdr:nvSpPr>
        <xdr:cNvPr id="85" name="n_1mainValue【道路】&#10;有形固定資産減価償却率">
          <a:extLst>
            <a:ext uri="{FF2B5EF4-FFF2-40B4-BE49-F238E27FC236}">
              <a16:creationId xmlns:a16="http://schemas.microsoft.com/office/drawing/2014/main" id="{531B4B3D-3829-484B-93F2-95FEE01A14C1}"/>
            </a:ext>
          </a:extLst>
        </xdr:cNvPr>
        <xdr:cNvSpPr txBox="1"/>
      </xdr:nvSpPr>
      <xdr:spPr>
        <a:xfrm>
          <a:off x="3582044" y="663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90695</xdr:rowOff>
    </xdr:from>
    <xdr:ext cx="405111" cy="259045"/>
    <xdr:sp macro="" textlink="">
      <xdr:nvSpPr>
        <xdr:cNvPr id="86" name="n_2mainValue【道路】&#10;有形固定資産減価償却率">
          <a:extLst>
            <a:ext uri="{FF2B5EF4-FFF2-40B4-BE49-F238E27FC236}">
              <a16:creationId xmlns:a16="http://schemas.microsoft.com/office/drawing/2014/main" id="{06EA7A4A-B5EE-4F87-9180-CEAE3F7C329A}"/>
            </a:ext>
          </a:extLst>
        </xdr:cNvPr>
        <xdr:cNvSpPr txBox="1"/>
      </xdr:nvSpPr>
      <xdr:spPr>
        <a:xfrm>
          <a:off x="2705744" y="660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79265</xdr:rowOff>
    </xdr:from>
    <xdr:ext cx="405111" cy="259045"/>
    <xdr:sp macro="" textlink="">
      <xdr:nvSpPr>
        <xdr:cNvPr id="87" name="n_3mainValue【道路】&#10;有形固定資産減価償却率">
          <a:extLst>
            <a:ext uri="{FF2B5EF4-FFF2-40B4-BE49-F238E27FC236}">
              <a16:creationId xmlns:a16="http://schemas.microsoft.com/office/drawing/2014/main" id="{CFE79058-4625-4E4A-8A90-0B83F3A57301}"/>
            </a:ext>
          </a:extLst>
        </xdr:cNvPr>
        <xdr:cNvSpPr txBox="1"/>
      </xdr:nvSpPr>
      <xdr:spPr>
        <a:xfrm>
          <a:off x="1816744" y="659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44975</xdr:rowOff>
    </xdr:from>
    <xdr:ext cx="405111" cy="259045"/>
    <xdr:sp macro="" textlink="">
      <xdr:nvSpPr>
        <xdr:cNvPr id="88" name="n_4mainValue【道路】&#10;有形固定資産減価償却率">
          <a:extLst>
            <a:ext uri="{FF2B5EF4-FFF2-40B4-BE49-F238E27FC236}">
              <a16:creationId xmlns:a16="http://schemas.microsoft.com/office/drawing/2014/main" id="{B6D08AAE-E100-4C2B-A544-238441E2B5E3}"/>
            </a:ext>
          </a:extLst>
        </xdr:cNvPr>
        <xdr:cNvSpPr txBox="1"/>
      </xdr:nvSpPr>
      <xdr:spPr>
        <a:xfrm>
          <a:off x="927744" y="656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101DFA5-E436-41ED-8977-0465CEE443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9632C50-8A44-437B-A42E-88D7BC35D1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11B497B-5962-41E9-BC03-576C6850039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C81C635-55BC-4D09-9A94-A5F883AC84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E290630-1193-4C22-A2B7-655137C32A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FF06FE0-DAF9-4B40-B53C-CBBA52A2BBE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376F398-1BE4-4B57-A867-838567BE33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D5041EE-63E0-49B8-851A-AB81094D887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2DEAB24-1E31-4899-9DE0-9D0FDFC513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3837587-B132-4120-8407-D349EBA81AB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27A92B4-3EAC-43B1-B63E-B7CEEDA8B8C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F475E20-D4B3-4FF2-B50A-0EC67E82159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3A41CF9-AFE4-46EB-AC9C-96D8DD734D9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95E73AA8-000A-4625-B721-BD1D6757D782}"/>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26B33C2-382D-4A8F-BDD0-DE4FF497204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56EEFF8-C45B-4F92-BBD8-E2F16F725184}"/>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71537040-4723-4255-AA75-DC59E6C9FB1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83CB98CF-39EC-474C-847E-B7F79097596D}"/>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A52A707-0D52-422F-88F2-7D95C49ED9F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CAC4879-A528-4FBC-9872-33F5395FF3F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748405FE-E0D0-4DDA-8E0B-069418038E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27D2A6C3-3737-4168-A6B4-1687520B4FBC}"/>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3289B959-06FC-486F-8FE9-27AA7502D988}"/>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1D7DC2F9-235F-4FA6-BFAF-F41495061861}"/>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31B128B8-583E-4221-88DA-B5779FE67E28}"/>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B3C7F277-5CF7-4533-9FE5-196F1F2DF664}"/>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51B3C2EC-FEA8-42EA-8D97-C9282E489623}"/>
            </a:ext>
          </a:extLst>
        </xdr:cNvPr>
        <xdr:cNvSpPr txBox="1"/>
      </xdr:nvSpPr>
      <xdr:spPr>
        <a:xfrm>
          <a:off x="10515600" y="6774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248131E6-A1E5-46BF-B1BA-730C6DFB41D6}"/>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714C026C-D46C-4567-ACE1-34048B1B0644}"/>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1962DC17-09C2-473C-AE34-DBD9926480EE}"/>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72DA15C7-A459-4209-A0B7-CE2EE683F55B}"/>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3AB7C958-98B4-41F8-A659-5D8116118565}"/>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9A1002B-4C04-491A-96FD-21B9CD4159B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5B76594-D2EB-45E1-8EBB-4C857FE952D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DFD484D-700A-4CB1-AB92-26B577F14C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D55D90-0BB5-4955-AFB9-F0AFF11083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422599-9746-4FD6-B57A-6C0B0EA14EE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78298</xdr:rowOff>
    </xdr:from>
    <xdr:to>
      <xdr:col>55</xdr:col>
      <xdr:colOff>50800</xdr:colOff>
      <xdr:row>40</xdr:row>
      <xdr:rowOff>8448</xdr:rowOff>
    </xdr:to>
    <xdr:sp macro="" textlink="">
      <xdr:nvSpPr>
        <xdr:cNvPr id="126" name="楕円 125">
          <a:extLst>
            <a:ext uri="{FF2B5EF4-FFF2-40B4-BE49-F238E27FC236}">
              <a16:creationId xmlns:a16="http://schemas.microsoft.com/office/drawing/2014/main" id="{7EB58582-B576-4BFA-9479-4E704C99EADD}"/>
            </a:ext>
          </a:extLst>
        </xdr:cNvPr>
        <xdr:cNvSpPr/>
      </xdr:nvSpPr>
      <xdr:spPr>
        <a:xfrm>
          <a:off x="10426700" y="676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101175</xdr:rowOff>
    </xdr:from>
    <xdr:ext cx="469744" cy="259045"/>
    <xdr:sp macro="" textlink="">
      <xdr:nvSpPr>
        <xdr:cNvPr id="127" name="【道路】&#10;一人当たり延長該当値テキスト">
          <a:extLst>
            <a:ext uri="{FF2B5EF4-FFF2-40B4-BE49-F238E27FC236}">
              <a16:creationId xmlns:a16="http://schemas.microsoft.com/office/drawing/2014/main" id="{094BAFC1-9631-4DAD-AD23-3340603B6174}"/>
            </a:ext>
          </a:extLst>
        </xdr:cNvPr>
        <xdr:cNvSpPr txBox="1"/>
      </xdr:nvSpPr>
      <xdr:spPr>
        <a:xfrm>
          <a:off x="10515600" y="661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78709</xdr:rowOff>
    </xdr:from>
    <xdr:to>
      <xdr:col>50</xdr:col>
      <xdr:colOff>165100</xdr:colOff>
      <xdr:row>40</xdr:row>
      <xdr:rowOff>8859</xdr:rowOff>
    </xdr:to>
    <xdr:sp macro="" textlink="">
      <xdr:nvSpPr>
        <xdr:cNvPr id="128" name="楕円 127">
          <a:extLst>
            <a:ext uri="{FF2B5EF4-FFF2-40B4-BE49-F238E27FC236}">
              <a16:creationId xmlns:a16="http://schemas.microsoft.com/office/drawing/2014/main" id="{1C266756-EDBF-4D81-BEBD-9BB51D6C3B16}"/>
            </a:ext>
          </a:extLst>
        </xdr:cNvPr>
        <xdr:cNvSpPr/>
      </xdr:nvSpPr>
      <xdr:spPr>
        <a:xfrm>
          <a:off x="9588500" y="676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129098</xdr:rowOff>
    </xdr:from>
    <xdr:to>
      <xdr:col>55</xdr:col>
      <xdr:colOff>0</xdr:colOff>
      <xdr:row>39</xdr:row>
      <xdr:rowOff>129509</xdr:rowOff>
    </xdr:to>
    <xdr:cxnSp macro="">
      <xdr:nvCxnSpPr>
        <xdr:cNvPr id="129" name="直線コネクタ 128">
          <a:extLst>
            <a:ext uri="{FF2B5EF4-FFF2-40B4-BE49-F238E27FC236}">
              <a16:creationId xmlns:a16="http://schemas.microsoft.com/office/drawing/2014/main" id="{2D0496FA-3BD5-4A80-BFBC-D916A6044EAF}"/>
            </a:ext>
          </a:extLst>
        </xdr:cNvPr>
        <xdr:cNvCxnSpPr/>
      </xdr:nvCxnSpPr>
      <xdr:spPr>
        <a:xfrm flipV="1">
          <a:off x="9639300" y="6815648"/>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81955</xdr:rowOff>
    </xdr:from>
    <xdr:to>
      <xdr:col>46</xdr:col>
      <xdr:colOff>38100</xdr:colOff>
      <xdr:row>40</xdr:row>
      <xdr:rowOff>12105</xdr:rowOff>
    </xdr:to>
    <xdr:sp macro="" textlink="">
      <xdr:nvSpPr>
        <xdr:cNvPr id="130" name="楕円 129">
          <a:extLst>
            <a:ext uri="{FF2B5EF4-FFF2-40B4-BE49-F238E27FC236}">
              <a16:creationId xmlns:a16="http://schemas.microsoft.com/office/drawing/2014/main" id="{5EC3CDE7-1939-4BA3-B325-07B1D7864863}"/>
            </a:ext>
          </a:extLst>
        </xdr:cNvPr>
        <xdr:cNvSpPr/>
      </xdr:nvSpPr>
      <xdr:spPr>
        <a:xfrm>
          <a:off x="8699500" y="67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129509</xdr:rowOff>
    </xdr:from>
    <xdr:to>
      <xdr:col>50</xdr:col>
      <xdr:colOff>114300</xdr:colOff>
      <xdr:row>39</xdr:row>
      <xdr:rowOff>132755</xdr:rowOff>
    </xdr:to>
    <xdr:cxnSp macro="">
      <xdr:nvCxnSpPr>
        <xdr:cNvPr id="131" name="直線コネクタ 130">
          <a:extLst>
            <a:ext uri="{FF2B5EF4-FFF2-40B4-BE49-F238E27FC236}">
              <a16:creationId xmlns:a16="http://schemas.microsoft.com/office/drawing/2014/main" id="{8C0FAD4E-0A14-4DD5-93EE-3A1B75E33E80}"/>
            </a:ext>
          </a:extLst>
        </xdr:cNvPr>
        <xdr:cNvCxnSpPr/>
      </xdr:nvCxnSpPr>
      <xdr:spPr>
        <a:xfrm flipV="1">
          <a:off x="8750300" y="6816059"/>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83739</xdr:rowOff>
    </xdr:from>
    <xdr:to>
      <xdr:col>41</xdr:col>
      <xdr:colOff>101600</xdr:colOff>
      <xdr:row>40</xdr:row>
      <xdr:rowOff>13889</xdr:rowOff>
    </xdr:to>
    <xdr:sp macro="" textlink="">
      <xdr:nvSpPr>
        <xdr:cNvPr id="132" name="楕円 131">
          <a:extLst>
            <a:ext uri="{FF2B5EF4-FFF2-40B4-BE49-F238E27FC236}">
              <a16:creationId xmlns:a16="http://schemas.microsoft.com/office/drawing/2014/main" id="{2D5E3E5F-F177-47E0-9CE6-414DC97CE838}"/>
            </a:ext>
          </a:extLst>
        </xdr:cNvPr>
        <xdr:cNvSpPr/>
      </xdr:nvSpPr>
      <xdr:spPr>
        <a:xfrm>
          <a:off x="7810500" y="677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132755</xdr:rowOff>
    </xdr:from>
    <xdr:to>
      <xdr:col>45</xdr:col>
      <xdr:colOff>177800</xdr:colOff>
      <xdr:row>39</xdr:row>
      <xdr:rowOff>134539</xdr:rowOff>
    </xdr:to>
    <xdr:cxnSp macro="">
      <xdr:nvCxnSpPr>
        <xdr:cNvPr id="133" name="直線コネクタ 132">
          <a:extLst>
            <a:ext uri="{FF2B5EF4-FFF2-40B4-BE49-F238E27FC236}">
              <a16:creationId xmlns:a16="http://schemas.microsoft.com/office/drawing/2014/main" id="{8B56B3EF-F09D-4223-96C7-E940DE637D4F}"/>
            </a:ext>
          </a:extLst>
        </xdr:cNvPr>
        <xdr:cNvCxnSpPr/>
      </xdr:nvCxnSpPr>
      <xdr:spPr>
        <a:xfrm flipV="1">
          <a:off x="7861300" y="6819305"/>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86299</xdr:rowOff>
    </xdr:from>
    <xdr:to>
      <xdr:col>36</xdr:col>
      <xdr:colOff>165100</xdr:colOff>
      <xdr:row>40</xdr:row>
      <xdr:rowOff>16449</xdr:rowOff>
    </xdr:to>
    <xdr:sp macro="" textlink="">
      <xdr:nvSpPr>
        <xdr:cNvPr id="134" name="楕円 133">
          <a:extLst>
            <a:ext uri="{FF2B5EF4-FFF2-40B4-BE49-F238E27FC236}">
              <a16:creationId xmlns:a16="http://schemas.microsoft.com/office/drawing/2014/main" id="{9EE1D234-D1A0-4740-84A8-F98FDF1D8B38}"/>
            </a:ext>
          </a:extLst>
        </xdr:cNvPr>
        <xdr:cNvSpPr/>
      </xdr:nvSpPr>
      <xdr:spPr>
        <a:xfrm>
          <a:off x="6921500" y="67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134539</xdr:rowOff>
    </xdr:from>
    <xdr:to>
      <xdr:col>41</xdr:col>
      <xdr:colOff>50800</xdr:colOff>
      <xdr:row>39</xdr:row>
      <xdr:rowOff>137099</xdr:rowOff>
    </xdr:to>
    <xdr:cxnSp macro="">
      <xdr:nvCxnSpPr>
        <xdr:cNvPr id="135" name="直線コネクタ 134">
          <a:extLst>
            <a:ext uri="{FF2B5EF4-FFF2-40B4-BE49-F238E27FC236}">
              <a16:creationId xmlns:a16="http://schemas.microsoft.com/office/drawing/2014/main" id="{1F55880C-911A-451E-A775-ACC5C306F9BF}"/>
            </a:ext>
          </a:extLst>
        </xdr:cNvPr>
        <xdr:cNvCxnSpPr/>
      </xdr:nvCxnSpPr>
      <xdr:spPr>
        <a:xfrm flipV="1">
          <a:off x="6972300" y="6821089"/>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436D2311-0806-4E4E-A8FB-3B30DF79CAC5}"/>
            </a:ext>
          </a:extLst>
        </xdr:cNvPr>
        <xdr:cNvSpPr txBox="1"/>
      </xdr:nvSpPr>
      <xdr:spPr>
        <a:xfrm>
          <a:off x="9391727" y="68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E93A1110-899C-4591-BAD8-D0458B2B88F6}"/>
            </a:ext>
          </a:extLst>
        </xdr:cNvPr>
        <xdr:cNvSpPr txBox="1"/>
      </xdr:nvSpPr>
      <xdr:spPr>
        <a:xfrm>
          <a:off x="8515427" y="68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276FECDF-FAD6-4C6F-883C-27A959E4ACEB}"/>
            </a:ext>
          </a:extLst>
        </xdr:cNvPr>
        <xdr:cNvSpPr txBox="1"/>
      </xdr:nvSpPr>
      <xdr:spPr>
        <a:xfrm>
          <a:off x="7626427" y="689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0DB10622-5886-491E-97FA-D7DFC786AC6D}"/>
            </a:ext>
          </a:extLst>
        </xdr:cNvPr>
        <xdr:cNvSpPr txBox="1"/>
      </xdr:nvSpPr>
      <xdr:spPr>
        <a:xfrm>
          <a:off x="6737427" y="68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25386</xdr:rowOff>
    </xdr:from>
    <xdr:ext cx="469744" cy="259045"/>
    <xdr:sp macro="" textlink="">
      <xdr:nvSpPr>
        <xdr:cNvPr id="140" name="n_1mainValue【道路】&#10;一人当たり延長">
          <a:extLst>
            <a:ext uri="{FF2B5EF4-FFF2-40B4-BE49-F238E27FC236}">
              <a16:creationId xmlns:a16="http://schemas.microsoft.com/office/drawing/2014/main" id="{375A01F6-153B-464D-8DA7-B2964D196600}"/>
            </a:ext>
          </a:extLst>
        </xdr:cNvPr>
        <xdr:cNvSpPr txBox="1"/>
      </xdr:nvSpPr>
      <xdr:spPr>
        <a:xfrm>
          <a:off x="9391727" y="654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28632</xdr:rowOff>
    </xdr:from>
    <xdr:ext cx="469744" cy="259045"/>
    <xdr:sp macro="" textlink="">
      <xdr:nvSpPr>
        <xdr:cNvPr id="141" name="n_2mainValue【道路】&#10;一人当たり延長">
          <a:extLst>
            <a:ext uri="{FF2B5EF4-FFF2-40B4-BE49-F238E27FC236}">
              <a16:creationId xmlns:a16="http://schemas.microsoft.com/office/drawing/2014/main" id="{43EC2255-BD2F-43B3-BCF9-7191979E84FF}"/>
            </a:ext>
          </a:extLst>
        </xdr:cNvPr>
        <xdr:cNvSpPr txBox="1"/>
      </xdr:nvSpPr>
      <xdr:spPr>
        <a:xfrm>
          <a:off x="8515427" y="654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30416</xdr:rowOff>
    </xdr:from>
    <xdr:ext cx="469744" cy="259045"/>
    <xdr:sp macro="" textlink="">
      <xdr:nvSpPr>
        <xdr:cNvPr id="142" name="n_3mainValue【道路】&#10;一人当たり延長">
          <a:extLst>
            <a:ext uri="{FF2B5EF4-FFF2-40B4-BE49-F238E27FC236}">
              <a16:creationId xmlns:a16="http://schemas.microsoft.com/office/drawing/2014/main" id="{76A67F30-B60C-40C1-A593-61C0DCE95BCF}"/>
            </a:ext>
          </a:extLst>
        </xdr:cNvPr>
        <xdr:cNvSpPr txBox="1"/>
      </xdr:nvSpPr>
      <xdr:spPr>
        <a:xfrm>
          <a:off x="7626427" y="654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32976</xdr:rowOff>
    </xdr:from>
    <xdr:ext cx="469744" cy="259045"/>
    <xdr:sp macro="" textlink="">
      <xdr:nvSpPr>
        <xdr:cNvPr id="143" name="n_4mainValue【道路】&#10;一人当たり延長">
          <a:extLst>
            <a:ext uri="{FF2B5EF4-FFF2-40B4-BE49-F238E27FC236}">
              <a16:creationId xmlns:a16="http://schemas.microsoft.com/office/drawing/2014/main" id="{3A62829D-CF6B-4EEA-B05A-2289A239904D}"/>
            </a:ext>
          </a:extLst>
        </xdr:cNvPr>
        <xdr:cNvSpPr txBox="1"/>
      </xdr:nvSpPr>
      <xdr:spPr>
        <a:xfrm>
          <a:off x="6737427" y="654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58994783-746F-4688-8EFC-2FE1F5CDE7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6BF54EE-E5C8-4398-A1A8-51ABDB422A2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05023DA-3636-41C4-9F4A-B8E62178C5F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D6319A0-C55F-4244-B362-8248F845C3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A4B39A0-4847-454D-921E-589ACCDF3B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8B9196E2-F762-4137-8AA3-7B5D98F6298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B80AFB21-22AD-46AD-BFFC-7E36B1074AF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0CC0533-8B2D-4E77-92DF-45140872741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12F3B641-5589-4F87-995F-61AB4674B6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6AE36DE-9550-43C7-B2B1-6E2092DA25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3FC8B2F-B4F6-4FD2-A54B-7D3D43C1FB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AD1F3FDD-F63F-4BA5-A8B5-E0A6C0EB83E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A27742C0-B7B4-4CCE-8FAF-AC3DA908440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A4CAE35A-A4E0-4582-A55B-CC859C6AF72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FE1AD43D-7147-4397-9C4C-E65F3DD3210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EE64FB83-C413-444A-91DF-2BA4AA8AEF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DADAAF58-3241-4938-8FA3-0BD85BD2257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AFECAC1B-E03E-4139-BE6B-6E119D81300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D4A74FF2-4270-4BA9-80CC-21548DF7B45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F4263F8D-9235-48EA-8729-E5584458D56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DD0B6672-A296-4640-80F1-683063B41AD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A4AB18B4-9012-44D9-8722-7F1D932BEF3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12185B47-5A29-4862-8A9A-B0410DE3C38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ECCE94F-2B8D-43B5-9400-2E8D65876B9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A7F2997E-EB9A-415E-B049-52AEE53037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B35BCBB7-30DF-4841-96A6-6B8ACAC02943}"/>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81D47CE3-1B26-49B1-9FEC-ED2B174D300E}"/>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70736BEC-EAFD-4282-A68C-9E8D0EC0704A}"/>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6F095B4-88BD-4953-BB4C-17420948E45F}"/>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82437B40-8B47-40D2-A867-EE429F16412B}"/>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A4F1CBA-8F2A-480F-B87B-CF3BD46F8EDC}"/>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CF7F0474-460B-4AD9-BFBB-8F8CB6A02510}"/>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ECB15740-7E61-4FEF-8789-2F32021B7DCC}"/>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4E8153EF-7F0F-454E-B820-F88F6EA91970}"/>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8A93D3F3-1B6E-4928-9D00-5F6838F258B1}"/>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486BA288-552E-4B46-8428-AA3F5DFC1055}"/>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CAF23BF-2277-4CB7-89A2-CC4FF58BB2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EE4D04-FCAB-464B-AF61-B05FAE2CB4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5F5C656-21CA-4D05-AE11-32E85632EF2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2313A9-2CC2-42AA-8170-373711398B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D7F2A6A-3C37-4DA0-A9DC-020B9452564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117384</xdr:rowOff>
    </xdr:from>
    <xdr:to>
      <xdr:col>24</xdr:col>
      <xdr:colOff>114300</xdr:colOff>
      <xdr:row>61</xdr:row>
      <xdr:rowOff>47534</xdr:rowOff>
    </xdr:to>
    <xdr:sp macro="" textlink="">
      <xdr:nvSpPr>
        <xdr:cNvPr id="185" name="楕円 184">
          <a:extLst>
            <a:ext uri="{FF2B5EF4-FFF2-40B4-BE49-F238E27FC236}">
              <a16:creationId xmlns:a16="http://schemas.microsoft.com/office/drawing/2014/main" id="{BCA39F9C-D2BE-4122-8E1C-323BBAEDE6DE}"/>
            </a:ext>
          </a:extLst>
        </xdr:cNvPr>
        <xdr:cNvSpPr/>
      </xdr:nvSpPr>
      <xdr:spPr>
        <a:xfrm>
          <a:off x="45847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140261</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68FEA26-F218-4D2C-9A51-397F0CA3594C}"/>
            </a:ext>
          </a:extLst>
        </xdr:cNvPr>
        <xdr:cNvSpPr txBox="1"/>
      </xdr:nvSpPr>
      <xdr:spPr>
        <a:xfrm>
          <a:off x="4673600" y="1025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96157</xdr:rowOff>
    </xdr:from>
    <xdr:to>
      <xdr:col>20</xdr:col>
      <xdr:colOff>38100</xdr:colOff>
      <xdr:row>61</xdr:row>
      <xdr:rowOff>26307</xdr:rowOff>
    </xdr:to>
    <xdr:sp macro="" textlink="">
      <xdr:nvSpPr>
        <xdr:cNvPr id="187" name="楕円 186">
          <a:extLst>
            <a:ext uri="{FF2B5EF4-FFF2-40B4-BE49-F238E27FC236}">
              <a16:creationId xmlns:a16="http://schemas.microsoft.com/office/drawing/2014/main" id="{8342B3DF-1AB5-4C96-BD2F-E781A8402A89}"/>
            </a:ext>
          </a:extLst>
        </xdr:cNvPr>
        <xdr:cNvSpPr/>
      </xdr:nvSpPr>
      <xdr:spPr>
        <a:xfrm>
          <a:off x="3746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168184</xdr:rowOff>
    </xdr:to>
    <xdr:cxnSp macro="">
      <xdr:nvCxnSpPr>
        <xdr:cNvPr id="188" name="直線コネクタ 187">
          <a:extLst>
            <a:ext uri="{FF2B5EF4-FFF2-40B4-BE49-F238E27FC236}">
              <a16:creationId xmlns:a16="http://schemas.microsoft.com/office/drawing/2014/main" id="{553C76BF-6249-486B-AF01-A37CF2534134}"/>
            </a:ext>
          </a:extLst>
        </xdr:cNvPr>
        <xdr:cNvCxnSpPr/>
      </xdr:nvCxnSpPr>
      <xdr:spPr>
        <a:xfrm>
          <a:off x="3797300" y="1043395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89" name="楕円 188">
          <a:extLst>
            <a:ext uri="{FF2B5EF4-FFF2-40B4-BE49-F238E27FC236}">
              <a16:creationId xmlns:a16="http://schemas.microsoft.com/office/drawing/2014/main" id="{F3D1D69E-BA16-4CC1-9F26-0C661E32579F}"/>
            </a:ext>
          </a:extLst>
        </xdr:cNvPr>
        <xdr:cNvSpPr/>
      </xdr:nvSpPr>
      <xdr:spPr>
        <a:xfrm>
          <a:off x="2857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146957</xdr:rowOff>
    </xdr:to>
    <xdr:cxnSp macro="">
      <xdr:nvCxnSpPr>
        <xdr:cNvPr id="190" name="直線コネクタ 189">
          <a:extLst>
            <a:ext uri="{FF2B5EF4-FFF2-40B4-BE49-F238E27FC236}">
              <a16:creationId xmlns:a16="http://schemas.microsoft.com/office/drawing/2014/main" id="{907BA9DA-D6B1-49AA-BAB9-3DD3F15A425D}"/>
            </a:ext>
          </a:extLst>
        </xdr:cNvPr>
        <xdr:cNvCxnSpPr/>
      </xdr:nvCxnSpPr>
      <xdr:spPr>
        <a:xfrm>
          <a:off x="2908300" y="1041273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50437</xdr:rowOff>
    </xdr:from>
    <xdr:to>
      <xdr:col>10</xdr:col>
      <xdr:colOff>165100</xdr:colOff>
      <xdr:row>60</xdr:row>
      <xdr:rowOff>152037</xdr:rowOff>
    </xdr:to>
    <xdr:sp macro="" textlink="">
      <xdr:nvSpPr>
        <xdr:cNvPr id="191" name="楕円 190">
          <a:extLst>
            <a:ext uri="{FF2B5EF4-FFF2-40B4-BE49-F238E27FC236}">
              <a16:creationId xmlns:a16="http://schemas.microsoft.com/office/drawing/2014/main" id="{6F892697-75D3-4F81-A309-E89799DDB0F6}"/>
            </a:ext>
          </a:extLst>
        </xdr:cNvPr>
        <xdr:cNvSpPr/>
      </xdr:nvSpPr>
      <xdr:spPr>
        <a:xfrm>
          <a:off x="1968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101237</xdr:rowOff>
    </xdr:from>
    <xdr:to>
      <xdr:col>15</xdr:col>
      <xdr:colOff>50800</xdr:colOff>
      <xdr:row>60</xdr:row>
      <xdr:rowOff>125730</xdr:rowOff>
    </xdr:to>
    <xdr:cxnSp macro="">
      <xdr:nvCxnSpPr>
        <xdr:cNvPr id="192" name="直線コネクタ 191">
          <a:extLst>
            <a:ext uri="{FF2B5EF4-FFF2-40B4-BE49-F238E27FC236}">
              <a16:creationId xmlns:a16="http://schemas.microsoft.com/office/drawing/2014/main" id="{DF016D96-FA9C-422D-B482-477387499B46}"/>
            </a:ext>
          </a:extLst>
        </xdr:cNvPr>
        <xdr:cNvCxnSpPr/>
      </xdr:nvCxnSpPr>
      <xdr:spPr>
        <a:xfrm>
          <a:off x="2019300" y="103882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27577</xdr:rowOff>
    </xdr:from>
    <xdr:to>
      <xdr:col>6</xdr:col>
      <xdr:colOff>38100</xdr:colOff>
      <xdr:row>60</xdr:row>
      <xdr:rowOff>129177</xdr:rowOff>
    </xdr:to>
    <xdr:sp macro="" textlink="">
      <xdr:nvSpPr>
        <xdr:cNvPr id="193" name="楕円 192">
          <a:extLst>
            <a:ext uri="{FF2B5EF4-FFF2-40B4-BE49-F238E27FC236}">
              <a16:creationId xmlns:a16="http://schemas.microsoft.com/office/drawing/2014/main" id="{AE6D0E11-831B-4B89-AF46-B2F929B567FD}"/>
            </a:ext>
          </a:extLst>
        </xdr:cNvPr>
        <xdr:cNvSpPr/>
      </xdr:nvSpPr>
      <xdr:spPr>
        <a:xfrm>
          <a:off x="1079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78377</xdr:rowOff>
    </xdr:from>
    <xdr:to>
      <xdr:col>10</xdr:col>
      <xdr:colOff>114300</xdr:colOff>
      <xdr:row>60</xdr:row>
      <xdr:rowOff>101237</xdr:rowOff>
    </xdr:to>
    <xdr:cxnSp macro="">
      <xdr:nvCxnSpPr>
        <xdr:cNvPr id="194" name="直線コネクタ 193">
          <a:extLst>
            <a:ext uri="{FF2B5EF4-FFF2-40B4-BE49-F238E27FC236}">
              <a16:creationId xmlns:a16="http://schemas.microsoft.com/office/drawing/2014/main" id="{D2FD70B9-F9E8-4B3F-91CD-568C01D7B568}"/>
            </a:ext>
          </a:extLst>
        </xdr:cNvPr>
        <xdr:cNvCxnSpPr/>
      </xdr:nvCxnSpPr>
      <xdr:spPr>
        <a:xfrm>
          <a:off x="1130300" y="103653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1D33E2C-63A6-401B-B367-E9381588361C}"/>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4D9955DD-3166-4BD2-9645-CA464CEDD499}"/>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B653EEF-28F0-4EF1-8D9E-2DAA568C7C9F}"/>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A644539F-5994-4EDE-B371-FABC3AD84238}"/>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42834</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8AC535C-0DDA-49B6-A3EE-D95298F25852}"/>
            </a:ext>
          </a:extLst>
        </xdr:cNvPr>
        <xdr:cNvSpPr txBox="1"/>
      </xdr:nvSpPr>
      <xdr:spPr>
        <a:xfrm>
          <a:off x="35820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21607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91CD235-7F98-4F3B-B039-FDEA47720BB4}"/>
            </a:ext>
          </a:extLst>
        </xdr:cNvPr>
        <xdr:cNvSpPr txBox="1"/>
      </xdr:nvSpPr>
      <xdr:spPr>
        <a:xfrm>
          <a:off x="2705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168564</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662154FE-A795-4168-AEC5-6D6AE8F1C940}"/>
            </a:ext>
          </a:extLst>
        </xdr:cNvPr>
        <xdr:cNvSpPr txBox="1"/>
      </xdr:nvSpPr>
      <xdr:spPr>
        <a:xfrm>
          <a:off x="1816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145704</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18BCDF8-4985-416F-ACCE-1523AAFD8F0B}"/>
            </a:ext>
          </a:extLst>
        </xdr:cNvPr>
        <xdr:cNvSpPr txBox="1"/>
      </xdr:nvSpPr>
      <xdr:spPr>
        <a:xfrm>
          <a:off x="927744" y="1008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99198B8-023D-4589-8F37-0F816AB19F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2DCDFAA-21D9-4E31-8BF9-9A99822EEC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6DBFC0A-C921-4BF0-B382-7BDC3E0352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84DE0AD-A69F-4A5F-BEC6-E0DFC84522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76EAD38-CCCC-4B94-8760-A744095BAE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D8F8AE84-8A25-4FAE-98AC-0423BD5A355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DA6D7C0-7E97-43FF-8B1B-A92D9D0ABC8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DB85484-24F3-4D01-A2F4-406AFA26AFE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DEF072F-3BD3-4322-9BCE-48CBB92A9B5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F4A81CD-1A3E-4BB3-B2BA-9DCEFAD19BF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A22CDA63-015A-4A77-8C6A-AB29BD64AB0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FF95A35A-8411-4B0C-930F-5B028907662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638A8A4E-C8D3-48DE-890E-BF919FED9FB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124B2620-31EB-4C3E-8ADA-B67BD7F934F9}"/>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423EC922-C748-43CD-92D9-9FC127A1EE5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06EBCEE2-D1A7-4402-8836-6EAA2B8C2A15}"/>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E608A658-260F-40B0-8A77-42FC7EF0A3A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8E86E71-520B-41CD-8173-9DD239287C73}"/>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5CFCA7C4-22C6-438D-AEC9-8E89DDADC4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9158DC70-FEAE-4C92-9CA5-F13E5FAF0F3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38E6BCA1-5936-4B58-A127-35419557CA7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11B1E6EB-0C9A-4ABC-92CD-5C02B122D754}"/>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163338FE-E37D-4AB1-8D86-572C37825005}"/>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DB65B1EB-F608-4381-92E7-3A3373DBB8B9}"/>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5FB41BC6-C052-4861-AB39-EAA5F7D40620}"/>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C2DC2AE2-9CEC-4488-A275-64EF097448AD}"/>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F3A3572E-8910-4304-B9C5-D32FD9A0CCAC}"/>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43CAFAB-DCBA-4B60-852A-9FADDA156061}"/>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93E417F2-8C6E-48A9-94AC-9B19BC7D8970}"/>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542F4B47-8416-43D1-ABFC-9478E1A6F62C}"/>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81B014F0-E6FE-453E-B98F-B48CC2FABE20}"/>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EF2C954F-687A-4798-A1A1-4B5568C4ECFA}"/>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A2A4A07-2FFA-4EE5-A88A-D4B637B0E6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1570390-5CF4-46F4-B4F8-BF05A121519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E00FEE9-EC4D-4F78-BA2F-E777251519F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EA2BCAE-54C8-4D89-A476-969386A5EA8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9EB93E3-C2EB-4170-818C-3F71211018A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66513</xdr:rowOff>
    </xdr:from>
    <xdr:to>
      <xdr:col>55</xdr:col>
      <xdr:colOff>50800</xdr:colOff>
      <xdr:row>57</xdr:row>
      <xdr:rowOff>168113</xdr:rowOff>
    </xdr:to>
    <xdr:sp macro="" textlink="">
      <xdr:nvSpPr>
        <xdr:cNvPr id="240" name="楕円 239">
          <a:extLst>
            <a:ext uri="{FF2B5EF4-FFF2-40B4-BE49-F238E27FC236}">
              <a16:creationId xmlns:a16="http://schemas.microsoft.com/office/drawing/2014/main" id="{A3F8A2B6-FB79-4581-9EC6-224ACBC99505}"/>
            </a:ext>
          </a:extLst>
        </xdr:cNvPr>
        <xdr:cNvSpPr/>
      </xdr:nvSpPr>
      <xdr:spPr>
        <a:xfrm>
          <a:off x="10426700" y="983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19540</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515A9AAF-4B89-4558-827D-6C29BC86E6BF}"/>
            </a:ext>
          </a:extLst>
        </xdr:cNvPr>
        <xdr:cNvSpPr txBox="1"/>
      </xdr:nvSpPr>
      <xdr:spPr>
        <a:xfrm>
          <a:off x="10515600" y="979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66275</xdr:rowOff>
    </xdr:from>
    <xdr:to>
      <xdr:col>50</xdr:col>
      <xdr:colOff>165100</xdr:colOff>
      <xdr:row>57</xdr:row>
      <xdr:rowOff>167875</xdr:rowOff>
    </xdr:to>
    <xdr:sp macro="" textlink="">
      <xdr:nvSpPr>
        <xdr:cNvPr id="242" name="楕円 241">
          <a:extLst>
            <a:ext uri="{FF2B5EF4-FFF2-40B4-BE49-F238E27FC236}">
              <a16:creationId xmlns:a16="http://schemas.microsoft.com/office/drawing/2014/main" id="{0130D77A-74FD-4D45-867A-2775F402F19A}"/>
            </a:ext>
          </a:extLst>
        </xdr:cNvPr>
        <xdr:cNvSpPr/>
      </xdr:nvSpPr>
      <xdr:spPr>
        <a:xfrm>
          <a:off x="9588500" y="98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117075</xdr:rowOff>
    </xdr:from>
    <xdr:to>
      <xdr:col>55</xdr:col>
      <xdr:colOff>0</xdr:colOff>
      <xdr:row>57</xdr:row>
      <xdr:rowOff>117313</xdr:rowOff>
    </xdr:to>
    <xdr:cxnSp macro="">
      <xdr:nvCxnSpPr>
        <xdr:cNvPr id="243" name="直線コネクタ 242">
          <a:extLst>
            <a:ext uri="{FF2B5EF4-FFF2-40B4-BE49-F238E27FC236}">
              <a16:creationId xmlns:a16="http://schemas.microsoft.com/office/drawing/2014/main" id="{3824C1F3-6282-442E-9ECB-894BE7C6EDA8}"/>
            </a:ext>
          </a:extLst>
        </xdr:cNvPr>
        <xdr:cNvCxnSpPr/>
      </xdr:nvCxnSpPr>
      <xdr:spPr>
        <a:xfrm>
          <a:off x="9639300" y="9889725"/>
          <a:ext cx="8382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76498</xdr:rowOff>
    </xdr:from>
    <xdr:to>
      <xdr:col>46</xdr:col>
      <xdr:colOff>38100</xdr:colOff>
      <xdr:row>58</xdr:row>
      <xdr:rowOff>6648</xdr:rowOff>
    </xdr:to>
    <xdr:sp macro="" textlink="">
      <xdr:nvSpPr>
        <xdr:cNvPr id="244" name="楕円 243">
          <a:extLst>
            <a:ext uri="{FF2B5EF4-FFF2-40B4-BE49-F238E27FC236}">
              <a16:creationId xmlns:a16="http://schemas.microsoft.com/office/drawing/2014/main" id="{26C8E552-0661-4611-8389-B7D0EBE6EE57}"/>
            </a:ext>
          </a:extLst>
        </xdr:cNvPr>
        <xdr:cNvSpPr/>
      </xdr:nvSpPr>
      <xdr:spPr>
        <a:xfrm>
          <a:off x="8699500" y="984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117075</xdr:rowOff>
    </xdr:from>
    <xdr:to>
      <xdr:col>50</xdr:col>
      <xdr:colOff>114300</xdr:colOff>
      <xdr:row>57</xdr:row>
      <xdr:rowOff>127298</xdr:rowOff>
    </xdr:to>
    <xdr:cxnSp macro="">
      <xdr:nvCxnSpPr>
        <xdr:cNvPr id="245" name="直線コネクタ 244">
          <a:extLst>
            <a:ext uri="{FF2B5EF4-FFF2-40B4-BE49-F238E27FC236}">
              <a16:creationId xmlns:a16="http://schemas.microsoft.com/office/drawing/2014/main" id="{62E027E4-2E3F-489F-BE24-2DDF365DC8F7}"/>
            </a:ext>
          </a:extLst>
        </xdr:cNvPr>
        <xdr:cNvCxnSpPr/>
      </xdr:nvCxnSpPr>
      <xdr:spPr>
        <a:xfrm flipV="1">
          <a:off x="8750300" y="9889725"/>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81624</xdr:rowOff>
    </xdr:from>
    <xdr:to>
      <xdr:col>41</xdr:col>
      <xdr:colOff>101600</xdr:colOff>
      <xdr:row>58</xdr:row>
      <xdr:rowOff>11774</xdr:rowOff>
    </xdr:to>
    <xdr:sp macro="" textlink="">
      <xdr:nvSpPr>
        <xdr:cNvPr id="246" name="楕円 245">
          <a:extLst>
            <a:ext uri="{FF2B5EF4-FFF2-40B4-BE49-F238E27FC236}">
              <a16:creationId xmlns:a16="http://schemas.microsoft.com/office/drawing/2014/main" id="{AA39B636-FE5A-478C-ADE9-5C394DD7C132}"/>
            </a:ext>
          </a:extLst>
        </xdr:cNvPr>
        <xdr:cNvSpPr/>
      </xdr:nvSpPr>
      <xdr:spPr>
        <a:xfrm>
          <a:off x="7810500" y="985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127298</xdr:rowOff>
    </xdr:from>
    <xdr:to>
      <xdr:col>45</xdr:col>
      <xdr:colOff>177800</xdr:colOff>
      <xdr:row>57</xdr:row>
      <xdr:rowOff>132424</xdr:rowOff>
    </xdr:to>
    <xdr:cxnSp macro="">
      <xdr:nvCxnSpPr>
        <xdr:cNvPr id="247" name="直線コネクタ 246">
          <a:extLst>
            <a:ext uri="{FF2B5EF4-FFF2-40B4-BE49-F238E27FC236}">
              <a16:creationId xmlns:a16="http://schemas.microsoft.com/office/drawing/2014/main" id="{B2BD5796-3C8B-42D7-A575-599DD4DC227B}"/>
            </a:ext>
          </a:extLst>
        </xdr:cNvPr>
        <xdr:cNvCxnSpPr/>
      </xdr:nvCxnSpPr>
      <xdr:spPr>
        <a:xfrm flipV="1">
          <a:off x="7861300" y="9899948"/>
          <a:ext cx="88900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92015</xdr:rowOff>
    </xdr:from>
    <xdr:to>
      <xdr:col>36</xdr:col>
      <xdr:colOff>165100</xdr:colOff>
      <xdr:row>58</xdr:row>
      <xdr:rowOff>22165</xdr:rowOff>
    </xdr:to>
    <xdr:sp macro="" textlink="">
      <xdr:nvSpPr>
        <xdr:cNvPr id="248" name="楕円 247">
          <a:extLst>
            <a:ext uri="{FF2B5EF4-FFF2-40B4-BE49-F238E27FC236}">
              <a16:creationId xmlns:a16="http://schemas.microsoft.com/office/drawing/2014/main" id="{220E4376-608B-4183-A140-CF699A6902E6}"/>
            </a:ext>
          </a:extLst>
        </xdr:cNvPr>
        <xdr:cNvSpPr/>
      </xdr:nvSpPr>
      <xdr:spPr>
        <a:xfrm>
          <a:off x="6921500" y="986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132424</xdr:rowOff>
    </xdr:from>
    <xdr:to>
      <xdr:col>41</xdr:col>
      <xdr:colOff>50800</xdr:colOff>
      <xdr:row>57</xdr:row>
      <xdr:rowOff>142815</xdr:rowOff>
    </xdr:to>
    <xdr:cxnSp macro="">
      <xdr:nvCxnSpPr>
        <xdr:cNvPr id="249" name="直線コネクタ 248">
          <a:extLst>
            <a:ext uri="{FF2B5EF4-FFF2-40B4-BE49-F238E27FC236}">
              <a16:creationId xmlns:a16="http://schemas.microsoft.com/office/drawing/2014/main" id="{5F4B7A97-78C4-4D49-8208-9EED52967D64}"/>
            </a:ext>
          </a:extLst>
        </xdr:cNvPr>
        <xdr:cNvCxnSpPr/>
      </xdr:nvCxnSpPr>
      <xdr:spPr>
        <a:xfrm flipV="1">
          <a:off x="6972300" y="9905074"/>
          <a:ext cx="889000" cy="1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A48819E6-ADB3-41D7-9AA8-DB321B2996FF}"/>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CC7AEC05-73CB-44B9-BD31-FC453DD55709}"/>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2CB5B803-1141-499B-9D63-9E8A0844CB9F}"/>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F1117AA3-2C72-4104-8451-3C42387A43E1}"/>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12952</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6835F0E3-B3C1-40AA-A0AC-9D78778B10F2}"/>
            </a:ext>
          </a:extLst>
        </xdr:cNvPr>
        <xdr:cNvSpPr txBox="1"/>
      </xdr:nvSpPr>
      <xdr:spPr>
        <a:xfrm>
          <a:off x="9327095" y="961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23175</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303FBC01-E9A9-4E67-BBB8-F6B8285571C3}"/>
            </a:ext>
          </a:extLst>
        </xdr:cNvPr>
        <xdr:cNvSpPr txBox="1"/>
      </xdr:nvSpPr>
      <xdr:spPr>
        <a:xfrm>
          <a:off x="8450795" y="962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28301</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C893064E-3999-407A-9EDC-33A3745B7AF7}"/>
            </a:ext>
          </a:extLst>
        </xdr:cNvPr>
        <xdr:cNvSpPr txBox="1"/>
      </xdr:nvSpPr>
      <xdr:spPr>
        <a:xfrm>
          <a:off x="7561795" y="962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38692</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532425A1-491A-41D7-B2AE-70219CD7A3F3}"/>
            </a:ext>
          </a:extLst>
        </xdr:cNvPr>
        <xdr:cNvSpPr txBox="1"/>
      </xdr:nvSpPr>
      <xdr:spPr>
        <a:xfrm>
          <a:off x="6672795" y="9639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F9406124-933F-467D-BBCC-9D5E2E7CAE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2C446019-FF43-4100-A19F-66FF6F52FEB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471BEA69-1B56-4F9A-955F-D6E61BD4F7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1DB5C3C4-2EA1-447D-83FD-E0959877B0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40F456D8-AD8C-44B0-AB26-7E51BE41AD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9EAAB97E-9842-4C1C-B2ED-01F64881B6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D4CE0C42-6DBC-40EF-AC97-0B76F60D16E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7E997DB9-3707-46E4-96F2-C9490567433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C0F58A6D-647F-4821-8B25-DDB742C41F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889D6674-5888-436C-8259-CD19DCE4E07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867B83F5-EC58-4470-BC58-3E35BE7E06A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93C49653-6FFE-411C-B885-605E72BA0E4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592077E5-6EE1-4B37-A360-7883DA54AD4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2E25C516-8F87-49E1-B369-F3E6F432403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DE8EA34-968D-459A-A369-BF2770F6984C}"/>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4275D5C6-B2EA-46E7-94DC-69FB582E923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62EA4C70-B95B-4DF0-9AE6-2626295AD0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4BBE5CC-AC29-47A6-9B20-93E8ADECBF7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ED625DD3-7D4F-4A06-A46A-C39076A874B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B3DD77E1-75F7-4AEB-A767-9DD77FAE0D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F9A50982-C8C5-48D9-ACE2-4AF41D5A427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8D6FC835-65CC-4747-921C-6AC831A350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75709CB7-BFA9-4CB8-B77F-DBF3B1852E96}"/>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7C7DE64E-7383-455E-ABC1-2B65EAECF801}"/>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F335FF47-63C4-40CE-8217-97751D63F585}"/>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FD170FC0-0AE0-4213-902B-28B3EB4B9DC8}"/>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6EC97455-66CF-4B98-9B29-41F060AE7961}"/>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3C4A0047-48E5-4F98-B4CE-04096DF2E45F}"/>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F2941F44-45E4-486F-ACF7-B35F79780349}"/>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190ACB5E-84CA-4E29-A139-6735ACF9C1AE}"/>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D43C1231-A8A4-4BE4-A0F6-9D9528501ED9}"/>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B792FCEF-7342-4B52-9F39-7E555D71447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75B7DAA0-C061-4308-8E7C-6A338114F0FA}"/>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585CA70-7100-4449-8BEE-0E68805B8F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AD24617-9079-441C-9F07-16DAD7AA34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EA9E63C-33BF-498D-9BCF-17D9150DD5D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F761B006-C731-4D1F-B9D0-59EA92C9B1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43FC13F-D7B0-4C6C-82BA-2C7C24DDBCA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6" name="楕円 295">
          <a:extLst>
            <a:ext uri="{FF2B5EF4-FFF2-40B4-BE49-F238E27FC236}">
              <a16:creationId xmlns:a16="http://schemas.microsoft.com/office/drawing/2014/main" id="{CE28BE80-B729-4712-8335-B6536012A9FE}"/>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AD4B3B9E-3F13-460B-9B7A-818B2A2019FF}"/>
            </a:ext>
          </a:extLst>
        </xdr:cNvPr>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298" name="楕円 297">
          <a:extLst>
            <a:ext uri="{FF2B5EF4-FFF2-40B4-BE49-F238E27FC236}">
              <a16:creationId xmlns:a16="http://schemas.microsoft.com/office/drawing/2014/main" id="{B3BB4D2F-FEEE-4DA9-A53D-04B7A5E8042C}"/>
            </a:ext>
          </a:extLst>
        </xdr:cNvPr>
        <xdr:cNvSpPr/>
      </xdr:nvSpPr>
      <xdr:spPr>
        <a:xfrm>
          <a:off x="3746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81</xdr:row>
      <xdr:rowOff>143256</xdr:rowOff>
    </xdr:to>
    <xdr:cxnSp macro="">
      <xdr:nvCxnSpPr>
        <xdr:cNvPr id="299" name="直線コネクタ 298">
          <a:extLst>
            <a:ext uri="{FF2B5EF4-FFF2-40B4-BE49-F238E27FC236}">
              <a16:creationId xmlns:a16="http://schemas.microsoft.com/office/drawing/2014/main" id="{1FFEDF74-7E01-442C-9672-447E32543E6F}"/>
            </a:ext>
          </a:extLst>
        </xdr:cNvPr>
        <xdr:cNvCxnSpPr/>
      </xdr:nvCxnSpPr>
      <xdr:spPr>
        <a:xfrm flipV="1">
          <a:off x="3797300" y="1402842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94742</xdr:rowOff>
    </xdr:from>
    <xdr:to>
      <xdr:col>15</xdr:col>
      <xdr:colOff>101600</xdr:colOff>
      <xdr:row>82</xdr:row>
      <xdr:rowOff>24892</xdr:rowOff>
    </xdr:to>
    <xdr:sp macro="" textlink="">
      <xdr:nvSpPr>
        <xdr:cNvPr id="300" name="楕円 299">
          <a:extLst>
            <a:ext uri="{FF2B5EF4-FFF2-40B4-BE49-F238E27FC236}">
              <a16:creationId xmlns:a16="http://schemas.microsoft.com/office/drawing/2014/main" id="{8BEAF15F-95A6-48F4-8BBB-D119F2AD74B8}"/>
            </a:ext>
          </a:extLst>
        </xdr:cNvPr>
        <xdr:cNvSpPr/>
      </xdr:nvSpPr>
      <xdr:spPr>
        <a:xfrm>
          <a:off x="28575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143256</xdr:rowOff>
    </xdr:from>
    <xdr:to>
      <xdr:col>19</xdr:col>
      <xdr:colOff>177800</xdr:colOff>
      <xdr:row>81</xdr:row>
      <xdr:rowOff>145542</xdr:rowOff>
    </xdr:to>
    <xdr:cxnSp macro="">
      <xdr:nvCxnSpPr>
        <xdr:cNvPr id="301" name="直線コネクタ 300">
          <a:extLst>
            <a:ext uri="{FF2B5EF4-FFF2-40B4-BE49-F238E27FC236}">
              <a16:creationId xmlns:a16="http://schemas.microsoft.com/office/drawing/2014/main" id="{83F63ED8-2F9B-49FF-8B7F-C27247E1D6D4}"/>
            </a:ext>
          </a:extLst>
        </xdr:cNvPr>
        <xdr:cNvCxnSpPr/>
      </xdr:nvCxnSpPr>
      <xdr:spPr>
        <a:xfrm flipV="1">
          <a:off x="2908300" y="140307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65024</xdr:rowOff>
    </xdr:from>
    <xdr:to>
      <xdr:col>10</xdr:col>
      <xdr:colOff>165100</xdr:colOff>
      <xdr:row>81</xdr:row>
      <xdr:rowOff>166624</xdr:rowOff>
    </xdr:to>
    <xdr:sp macro="" textlink="">
      <xdr:nvSpPr>
        <xdr:cNvPr id="302" name="楕円 301">
          <a:extLst>
            <a:ext uri="{FF2B5EF4-FFF2-40B4-BE49-F238E27FC236}">
              <a16:creationId xmlns:a16="http://schemas.microsoft.com/office/drawing/2014/main" id="{CB8FF464-EAEE-4AFF-A373-10B93ADF2C87}"/>
            </a:ext>
          </a:extLst>
        </xdr:cNvPr>
        <xdr:cNvSpPr/>
      </xdr:nvSpPr>
      <xdr:spPr>
        <a:xfrm>
          <a:off x="1968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115824</xdr:rowOff>
    </xdr:from>
    <xdr:to>
      <xdr:col>15</xdr:col>
      <xdr:colOff>50800</xdr:colOff>
      <xdr:row>81</xdr:row>
      <xdr:rowOff>145542</xdr:rowOff>
    </xdr:to>
    <xdr:cxnSp macro="">
      <xdr:nvCxnSpPr>
        <xdr:cNvPr id="303" name="直線コネクタ 302">
          <a:extLst>
            <a:ext uri="{FF2B5EF4-FFF2-40B4-BE49-F238E27FC236}">
              <a16:creationId xmlns:a16="http://schemas.microsoft.com/office/drawing/2014/main" id="{CFD25EB8-E398-41E8-86D3-125E060F1EBD}"/>
            </a:ext>
          </a:extLst>
        </xdr:cNvPr>
        <xdr:cNvCxnSpPr/>
      </xdr:nvCxnSpPr>
      <xdr:spPr>
        <a:xfrm>
          <a:off x="2019300" y="1400327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28448</xdr:rowOff>
    </xdr:from>
    <xdr:to>
      <xdr:col>6</xdr:col>
      <xdr:colOff>38100</xdr:colOff>
      <xdr:row>81</xdr:row>
      <xdr:rowOff>130048</xdr:rowOff>
    </xdr:to>
    <xdr:sp macro="" textlink="">
      <xdr:nvSpPr>
        <xdr:cNvPr id="304" name="楕円 303">
          <a:extLst>
            <a:ext uri="{FF2B5EF4-FFF2-40B4-BE49-F238E27FC236}">
              <a16:creationId xmlns:a16="http://schemas.microsoft.com/office/drawing/2014/main" id="{DFB80C86-2AEB-447D-829D-6997472B61B2}"/>
            </a:ext>
          </a:extLst>
        </xdr:cNvPr>
        <xdr:cNvSpPr/>
      </xdr:nvSpPr>
      <xdr:spPr>
        <a:xfrm>
          <a:off x="10795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79248</xdr:rowOff>
    </xdr:from>
    <xdr:to>
      <xdr:col>10</xdr:col>
      <xdr:colOff>114300</xdr:colOff>
      <xdr:row>81</xdr:row>
      <xdr:rowOff>115824</xdr:rowOff>
    </xdr:to>
    <xdr:cxnSp macro="">
      <xdr:nvCxnSpPr>
        <xdr:cNvPr id="305" name="直線コネクタ 304">
          <a:extLst>
            <a:ext uri="{FF2B5EF4-FFF2-40B4-BE49-F238E27FC236}">
              <a16:creationId xmlns:a16="http://schemas.microsoft.com/office/drawing/2014/main" id="{2DC05FA4-6AD4-45D9-8E4B-4513FE9905BC}"/>
            </a:ext>
          </a:extLst>
        </xdr:cNvPr>
        <xdr:cNvCxnSpPr/>
      </xdr:nvCxnSpPr>
      <xdr:spPr>
        <a:xfrm>
          <a:off x="1130300" y="1396669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32CA76A3-3921-401E-BBBA-68A505BCBA01}"/>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45C067BD-CC0E-41AF-8197-C17675F720F6}"/>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8D8DCFD5-44A5-4549-A11C-BA6FD32BB904}"/>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51B5CDEC-6F13-4357-9D29-74636370497D}"/>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39133</xdr:rowOff>
    </xdr:from>
    <xdr:ext cx="405111" cy="259045"/>
    <xdr:sp macro="" textlink="">
      <xdr:nvSpPr>
        <xdr:cNvPr id="310" name="n_1mainValue【公営住宅】&#10;有形固定資産減価償却率">
          <a:extLst>
            <a:ext uri="{FF2B5EF4-FFF2-40B4-BE49-F238E27FC236}">
              <a16:creationId xmlns:a16="http://schemas.microsoft.com/office/drawing/2014/main" id="{DB709E82-E207-4260-A3E1-F9509EE0C194}"/>
            </a:ext>
          </a:extLst>
        </xdr:cNvPr>
        <xdr:cNvSpPr txBox="1"/>
      </xdr:nvSpPr>
      <xdr:spPr>
        <a:xfrm>
          <a:off x="3582044" y="137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11" name="n_2mainValue【公営住宅】&#10;有形固定資産減価償却率">
          <a:extLst>
            <a:ext uri="{FF2B5EF4-FFF2-40B4-BE49-F238E27FC236}">
              <a16:creationId xmlns:a16="http://schemas.microsoft.com/office/drawing/2014/main" id="{E0537C1B-3D0D-49A6-8CD6-02A993CA5735}"/>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11701</xdr:rowOff>
    </xdr:from>
    <xdr:ext cx="405111" cy="259045"/>
    <xdr:sp macro="" textlink="">
      <xdr:nvSpPr>
        <xdr:cNvPr id="312" name="n_3mainValue【公営住宅】&#10;有形固定資産減価償却率">
          <a:extLst>
            <a:ext uri="{FF2B5EF4-FFF2-40B4-BE49-F238E27FC236}">
              <a16:creationId xmlns:a16="http://schemas.microsoft.com/office/drawing/2014/main" id="{A1324267-BA06-4242-A453-04F704FFE09D}"/>
            </a:ext>
          </a:extLst>
        </xdr:cNvPr>
        <xdr:cNvSpPr txBox="1"/>
      </xdr:nvSpPr>
      <xdr:spPr>
        <a:xfrm>
          <a:off x="18167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146575</xdr:rowOff>
    </xdr:from>
    <xdr:ext cx="405111" cy="259045"/>
    <xdr:sp macro="" textlink="">
      <xdr:nvSpPr>
        <xdr:cNvPr id="313" name="n_4mainValue【公営住宅】&#10;有形固定資産減価償却率">
          <a:extLst>
            <a:ext uri="{FF2B5EF4-FFF2-40B4-BE49-F238E27FC236}">
              <a16:creationId xmlns:a16="http://schemas.microsoft.com/office/drawing/2014/main" id="{704DD54D-6869-4EAB-8B2F-A3B93A4DDFD6}"/>
            </a:ext>
          </a:extLst>
        </xdr:cNvPr>
        <xdr:cNvSpPr txBox="1"/>
      </xdr:nvSpPr>
      <xdr:spPr>
        <a:xfrm>
          <a:off x="927744" y="1369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B2485B1E-DF8C-4023-A920-C35D0DF7114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DFD161D3-9F3E-465E-9E79-A70ABEDB3A4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E5DFD621-CACC-4260-9B3C-4DCEEB9BBA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53F28B0-C9B4-4E0F-9665-66EE03FA4D8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F149FE0C-8EDB-44DD-856F-BECA4556F8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DF239185-AA5C-4B1D-8969-FEEE0C3626D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F1CDFF6-D457-4B37-AB21-B6DE8106C51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5707E24E-4149-4B44-9983-9342592EAE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399F7EAA-819E-42A8-8651-45DE08EDEB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BFE4C30E-0FAE-4A50-AF66-28C1FA0EA5A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98ACA971-F533-43FE-9FCD-63BEFF1ED7F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EC0F7F43-C45A-4067-A15A-B4282EF4DAF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F025F1C1-5B30-4CD8-8214-7C9B39CFDC6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16FA7536-02AA-401C-96E5-B232310D3E9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B0DFE547-C58A-4041-9F9D-677A366C4A4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87ECB821-688B-46D5-8FAC-9C4395114D3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B416A44B-6905-4D29-AC2A-2AB68DB0E53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801267E5-1C4E-4EE2-BAD8-8E0F0851073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D47DE5D8-283B-4E2D-9634-F853A79EF6B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A37C48FB-D15C-4FFD-A6AA-D429B813A07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395F2940-8DA7-434D-B18A-78F3C686382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0AED1147-98F4-437F-A9A9-2AC80EC3B24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4F7C42AC-DD2F-40BD-9731-320BBBA96FF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0D3A01B-CA30-44C1-8F28-27F2F81D4A6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47F0DE80-2906-4E3B-88A7-D3CBF456D2F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6B151BE9-DC3C-4392-A1AF-91B0D4CCB528}"/>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C217DDD5-CD83-4A8D-B624-3CFC90DE4BDA}"/>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98C3E4A5-0DCB-47E4-847C-E0C475C2E563}"/>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EB93C4BF-DE8D-458C-953B-DA82140A0330}"/>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63463448-6F8C-40D2-9A65-6775AA596E8B}"/>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8A1331C2-BB8A-49E8-91DF-388731824476}"/>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895662CE-7DEE-4851-A75A-7A91C54CE61C}"/>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19D712D3-8073-411F-A549-827235FCDF3A}"/>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2AF4D13D-4B10-4D8A-ADCE-2A3A92E78304}"/>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39D37FA7-DC31-47DA-9177-09BF07530F1D}"/>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EFDB1EED-9628-407E-8D65-3FA902C00528}"/>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F4CD7E1-2385-4ACF-8CCD-AAF17DCB3B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1F57EA7-74F6-4CFF-8D63-5F0A69205A3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AA8A45F-0A22-4283-AD2A-BE5565FFD8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B5F7108-0508-4082-9DE9-36DEE6451A3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0A37B04-D41D-443D-A52D-1D6256EF1D9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26488</xdr:rowOff>
    </xdr:from>
    <xdr:to>
      <xdr:col>55</xdr:col>
      <xdr:colOff>50800</xdr:colOff>
      <xdr:row>80</xdr:row>
      <xdr:rowOff>128088</xdr:rowOff>
    </xdr:to>
    <xdr:sp macro="" textlink="">
      <xdr:nvSpPr>
        <xdr:cNvPr id="355" name="楕円 354">
          <a:extLst>
            <a:ext uri="{FF2B5EF4-FFF2-40B4-BE49-F238E27FC236}">
              <a16:creationId xmlns:a16="http://schemas.microsoft.com/office/drawing/2014/main" id="{E5AAD897-4D5D-4925-B999-1F8705B847F9}"/>
            </a:ext>
          </a:extLst>
        </xdr:cNvPr>
        <xdr:cNvSpPr/>
      </xdr:nvSpPr>
      <xdr:spPr>
        <a:xfrm>
          <a:off x="10426700" y="137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49365</xdr:rowOff>
    </xdr:from>
    <xdr:ext cx="469744" cy="259045"/>
    <xdr:sp macro="" textlink="">
      <xdr:nvSpPr>
        <xdr:cNvPr id="356" name="【公営住宅】&#10;一人当たり面積該当値テキスト">
          <a:extLst>
            <a:ext uri="{FF2B5EF4-FFF2-40B4-BE49-F238E27FC236}">
              <a16:creationId xmlns:a16="http://schemas.microsoft.com/office/drawing/2014/main" id="{8CDA8A8C-BBD1-4E58-B1D5-A52EEB8B7193}"/>
            </a:ext>
          </a:extLst>
        </xdr:cNvPr>
        <xdr:cNvSpPr txBox="1"/>
      </xdr:nvSpPr>
      <xdr:spPr>
        <a:xfrm>
          <a:off x="10515600" y="1359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28121</xdr:rowOff>
    </xdr:from>
    <xdr:to>
      <xdr:col>50</xdr:col>
      <xdr:colOff>165100</xdr:colOff>
      <xdr:row>80</xdr:row>
      <xdr:rowOff>129721</xdr:rowOff>
    </xdr:to>
    <xdr:sp macro="" textlink="">
      <xdr:nvSpPr>
        <xdr:cNvPr id="357" name="楕円 356">
          <a:extLst>
            <a:ext uri="{FF2B5EF4-FFF2-40B4-BE49-F238E27FC236}">
              <a16:creationId xmlns:a16="http://schemas.microsoft.com/office/drawing/2014/main" id="{1F8ED0EA-5704-435B-B9F9-2CF7BCDA7734}"/>
            </a:ext>
          </a:extLst>
        </xdr:cNvPr>
        <xdr:cNvSpPr/>
      </xdr:nvSpPr>
      <xdr:spPr>
        <a:xfrm>
          <a:off x="95885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77288</xdr:rowOff>
    </xdr:from>
    <xdr:to>
      <xdr:col>55</xdr:col>
      <xdr:colOff>0</xdr:colOff>
      <xdr:row>80</xdr:row>
      <xdr:rowOff>78921</xdr:rowOff>
    </xdr:to>
    <xdr:cxnSp macro="">
      <xdr:nvCxnSpPr>
        <xdr:cNvPr id="358" name="直線コネクタ 357">
          <a:extLst>
            <a:ext uri="{FF2B5EF4-FFF2-40B4-BE49-F238E27FC236}">
              <a16:creationId xmlns:a16="http://schemas.microsoft.com/office/drawing/2014/main" id="{FD2B5417-E6E1-463B-8BE6-9F61C0B43D01}"/>
            </a:ext>
          </a:extLst>
        </xdr:cNvPr>
        <xdr:cNvCxnSpPr/>
      </xdr:nvCxnSpPr>
      <xdr:spPr>
        <a:xfrm flipV="1">
          <a:off x="9639300" y="1379328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11793</xdr:rowOff>
    </xdr:from>
    <xdr:to>
      <xdr:col>46</xdr:col>
      <xdr:colOff>38100</xdr:colOff>
      <xdr:row>80</xdr:row>
      <xdr:rowOff>113393</xdr:rowOff>
    </xdr:to>
    <xdr:sp macro="" textlink="">
      <xdr:nvSpPr>
        <xdr:cNvPr id="359" name="楕円 358">
          <a:extLst>
            <a:ext uri="{FF2B5EF4-FFF2-40B4-BE49-F238E27FC236}">
              <a16:creationId xmlns:a16="http://schemas.microsoft.com/office/drawing/2014/main" id="{DA969AA0-B52C-4FA8-9968-EFD51597603E}"/>
            </a:ext>
          </a:extLst>
        </xdr:cNvPr>
        <xdr:cNvSpPr/>
      </xdr:nvSpPr>
      <xdr:spPr>
        <a:xfrm>
          <a:off x="8699500" y="137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62593</xdr:rowOff>
    </xdr:from>
    <xdr:to>
      <xdr:col>50</xdr:col>
      <xdr:colOff>114300</xdr:colOff>
      <xdr:row>80</xdr:row>
      <xdr:rowOff>78921</xdr:rowOff>
    </xdr:to>
    <xdr:cxnSp macro="">
      <xdr:nvCxnSpPr>
        <xdr:cNvPr id="360" name="直線コネクタ 359">
          <a:extLst>
            <a:ext uri="{FF2B5EF4-FFF2-40B4-BE49-F238E27FC236}">
              <a16:creationId xmlns:a16="http://schemas.microsoft.com/office/drawing/2014/main" id="{90C9336A-B84B-4488-A7D4-B6B249F4F8F5}"/>
            </a:ext>
          </a:extLst>
        </xdr:cNvPr>
        <xdr:cNvCxnSpPr/>
      </xdr:nvCxnSpPr>
      <xdr:spPr>
        <a:xfrm>
          <a:off x="8750300" y="1377859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16692</xdr:rowOff>
    </xdr:from>
    <xdr:to>
      <xdr:col>41</xdr:col>
      <xdr:colOff>101600</xdr:colOff>
      <xdr:row>80</xdr:row>
      <xdr:rowOff>118292</xdr:rowOff>
    </xdr:to>
    <xdr:sp macro="" textlink="">
      <xdr:nvSpPr>
        <xdr:cNvPr id="361" name="楕円 360">
          <a:extLst>
            <a:ext uri="{FF2B5EF4-FFF2-40B4-BE49-F238E27FC236}">
              <a16:creationId xmlns:a16="http://schemas.microsoft.com/office/drawing/2014/main" id="{C20793CB-F3DC-470C-BB44-4E545150EB66}"/>
            </a:ext>
          </a:extLst>
        </xdr:cNvPr>
        <xdr:cNvSpPr/>
      </xdr:nvSpPr>
      <xdr:spPr>
        <a:xfrm>
          <a:off x="7810500" y="137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62593</xdr:rowOff>
    </xdr:from>
    <xdr:to>
      <xdr:col>45</xdr:col>
      <xdr:colOff>177800</xdr:colOff>
      <xdr:row>80</xdr:row>
      <xdr:rowOff>67492</xdr:rowOff>
    </xdr:to>
    <xdr:cxnSp macro="">
      <xdr:nvCxnSpPr>
        <xdr:cNvPr id="362" name="直線コネクタ 361">
          <a:extLst>
            <a:ext uri="{FF2B5EF4-FFF2-40B4-BE49-F238E27FC236}">
              <a16:creationId xmlns:a16="http://schemas.microsoft.com/office/drawing/2014/main" id="{568FA754-CA7A-4D71-B878-B3913020AAA6}"/>
            </a:ext>
          </a:extLst>
        </xdr:cNvPr>
        <xdr:cNvCxnSpPr/>
      </xdr:nvCxnSpPr>
      <xdr:spPr>
        <a:xfrm flipV="1">
          <a:off x="7861300" y="1377859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16692</xdr:rowOff>
    </xdr:from>
    <xdr:to>
      <xdr:col>36</xdr:col>
      <xdr:colOff>165100</xdr:colOff>
      <xdr:row>80</xdr:row>
      <xdr:rowOff>118292</xdr:rowOff>
    </xdr:to>
    <xdr:sp macro="" textlink="">
      <xdr:nvSpPr>
        <xdr:cNvPr id="363" name="楕円 362">
          <a:extLst>
            <a:ext uri="{FF2B5EF4-FFF2-40B4-BE49-F238E27FC236}">
              <a16:creationId xmlns:a16="http://schemas.microsoft.com/office/drawing/2014/main" id="{81A8312C-38DF-4AD7-B249-208B593AA272}"/>
            </a:ext>
          </a:extLst>
        </xdr:cNvPr>
        <xdr:cNvSpPr/>
      </xdr:nvSpPr>
      <xdr:spPr>
        <a:xfrm>
          <a:off x="6921500" y="137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67492</xdr:rowOff>
    </xdr:from>
    <xdr:to>
      <xdr:col>41</xdr:col>
      <xdr:colOff>50800</xdr:colOff>
      <xdr:row>80</xdr:row>
      <xdr:rowOff>67492</xdr:rowOff>
    </xdr:to>
    <xdr:cxnSp macro="">
      <xdr:nvCxnSpPr>
        <xdr:cNvPr id="364" name="直線コネクタ 363">
          <a:extLst>
            <a:ext uri="{FF2B5EF4-FFF2-40B4-BE49-F238E27FC236}">
              <a16:creationId xmlns:a16="http://schemas.microsoft.com/office/drawing/2014/main" id="{AE09DE41-B6DC-45D7-A49D-82FA7D4CA5AE}"/>
            </a:ext>
          </a:extLst>
        </xdr:cNvPr>
        <xdr:cNvCxnSpPr/>
      </xdr:nvCxnSpPr>
      <xdr:spPr>
        <a:xfrm>
          <a:off x="6972300" y="13783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856D3C7C-592B-43B1-ACAE-D54FD22DD9A4}"/>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7B902ED9-EAE3-432B-81A1-E9D71B4A5959}"/>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F91B0758-DA27-4407-BC05-FE18B4890789}"/>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5876CA4B-7810-49C3-A511-02DD7388214B}"/>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146248</xdr:rowOff>
    </xdr:from>
    <xdr:ext cx="469744" cy="259045"/>
    <xdr:sp macro="" textlink="">
      <xdr:nvSpPr>
        <xdr:cNvPr id="369" name="n_1mainValue【公営住宅】&#10;一人当たり面積">
          <a:extLst>
            <a:ext uri="{FF2B5EF4-FFF2-40B4-BE49-F238E27FC236}">
              <a16:creationId xmlns:a16="http://schemas.microsoft.com/office/drawing/2014/main" id="{7D284376-35A3-46C1-A217-C1B116AB06D9}"/>
            </a:ext>
          </a:extLst>
        </xdr:cNvPr>
        <xdr:cNvSpPr txBox="1"/>
      </xdr:nvSpPr>
      <xdr:spPr>
        <a:xfrm>
          <a:off x="9391727" y="1351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129920</xdr:rowOff>
    </xdr:from>
    <xdr:ext cx="469744" cy="259045"/>
    <xdr:sp macro="" textlink="">
      <xdr:nvSpPr>
        <xdr:cNvPr id="370" name="n_2mainValue【公営住宅】&#10;一人当たり面積">
          <a:extLst>
            <a:ext uri="{FF2B5EF4-FFF2-40B4-BE49-F238E27FC236}">
              <a16:creationId xmlns:a16="http://schemas.microsoft.com/office/drawing/2014/main" id="{B9AAC69B-6911-4E50-A2BA-4C01DF39C7CA}"/>
            </a:ext>
          </a:extLst>
        </xdr:cNvPr>
        <xdr:cNvSpPr txBox="1"/>
      </xdr:nvSpPr>
      <xdr:spPr>
        <a:xfrm>
          <a:off x="8515427" y="1350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134819</xdr:rowOff>
    </xdr:from>
    <xdr:ext cx="469744" cy="259045"/>
    <xdr:sp macro="" textlink="">
      <xdr:nvSpPr>
        <xdr:cNvPr id="371" name="n_3mainValue【公営住宅】&#10;一人当たり面積">
          <a:extLst>
            <a:ext uri="{FF2B5EF4-FFF2-40B4-BE49-F238E27FC236}">
              <a16:creationId xmlns:a16="http://schemas.microsoft.com/office/drawing/2014/main" id="{2048CFE6-798D-4BBA-A168-3B49832E5BF2}"/>
            </a:ext>
          </a:extLst>
        </xdr:cNvPr>
        <xdr:cNvSpPr txBox="1"/>
      </xdr:nvSpPr>
      <xdr:spPr>
        <a:xfrm>
          <a:off x="7626427" y="1350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134819</xdr:rowOff>
    </xdr:from>
    <xdr:ext cx="469744" cy="259045"/>
    <xdr:sp macro="" textlink="">
      <xdr:nvSpPr>
        <xdr:cNvPr id="372" name="n_4mainValue【公営住宅】&#10;一人当たり面積">
          <a:extLst>
            <a:ext uri="{FF2B5EF4-FFF2-40B4-BE49-F238E27FC236}">
              <a16:creationId xmlns:a16="http://schemas.microsoft.com/office/drawing/2014/main" id="{6722A105-F75B-4799-BD92-8769D5AC1EFA}"/>
            </a:ext>
          </a:extLst>
        </xdr:cNvPr>
        <xdr:cNvSpPr txBox="1"/>
      </xdr:nvSpPr>
      <xdr:spPr>
        <a:xfrm>
          <a:off x="6737427" y="1350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CD6CA05-B4E8-4E39-A2D7-B94C14E151D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2BB02835-69A0-4BF6-9FCE-07908173A3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C0603EAF-1C50-4B5F-8BAC-AD4484900D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FCA8602-BF45-40AC-83B4-81D85D22C3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12D14D6E-1BC4-439F-8067-3C7D8798775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C56932A-88CD-404C-A74B-7CBF0425C4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D39588A6-4B46-4265-8D46-87FB0DA621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A3BFA9F-222F-49E4-A43F-27A391382A9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77EAA362-ED60-49C1-864C-37096EA5036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2AE30FFD-DA5A-4921-93C5-78D40C3C12B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97FED4F9-0EE4-4B93-9FD9-4736750A73E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990124EC-1733-46BF-A9BF-3183A46139C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5" name="テキスト ボックス 384">
          <a:extLst>
            <a:ext uri="{FF2B5EF4-FFF2-40B4-BE49-F238E27FC236}">
              <a16:creationId xmlns:a16="http://schemas.microsoft.com/office/drawing/2014/main" id="{68BF6992-6980-49FE-BF56-22D39850A972}"/>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4675EE9F-8CD9-4651-AA26-5280AA50897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A70A9EBA-403E-4BFF-836B-40FA9E7452D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2D4455FB-0CE5-4265-8070-E795018A84E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778B087E-3C46-46FD-9472-6E61C35C645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33304B1-DAB6-44FA-90F0-A2AD0149B6C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C13098F-ABE1-47EA-8F8D-9CF00A5B21F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397BA095-34C7-4270-916A-329365D5922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668EE678-E97B-48B4-B3DD-ACD2C8B085B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68255A60-3737-48F1-B6E2-1E743B1DA25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5" name="テキスト ボックス 394">
          <a:extLst>
            <a:ext uri="{FF2B5EF4-FFF2-40B4-BE49-F238E27FC236}">
              <a16:creationId xmlns:a16="http://schemas.microsoft.com/office/drawing/2014/main" id="{85C88CB2-4F01-4C82-835C-FFBB18F1ECA2}"/>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8A7E8070-AE21-4CB1-B2F2-3C69E2E1B0B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114300</xdr:rowOff>
    </xdr:from>
    <xdr:to>
      <xdr:col>24</xdr:col>
      <xdr:colOff>62865</xdr:colOff>
      <xdr:row>107</xdr:row>
      <xdr:rowOff>68580</xdr:rowOff>
    </xdr:to>
    <xdr:cxnSp macro="">
      <xdr:nvCxnSpPr>
        <xdr:cNvPr id="397" name="直線コネクタ 396">
          <a:extLst>
            <a:ext uri="{FF2B5EF4-FFF2-40B4-BE49-F238E27FC236}">
              <a16:creationId xmlns:a16="http://schemas.microsoft.com/office/drawing/2014/main" id="{6A0590AA-D4B7-402B-85EA-FFEBB886F36A}"/>
            </a:ext>
          </a:extLst>
        </xdr:cNvPr>
        <xdr:cNvCxnSpPr/>
      </xdr:nvCxnSpPr>
      <xdr:spPr>
        <a:xfrm flipV="1">
          <a:off x="4634865" y="1725930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72407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29BE053F-84CB-46AA-A058-1993896D17F9}"/>
            </a:ext>
          </a:extLst>
        </xdr:cNvPr>
        <xdr:cNvSpPr txBox="1"/>
      </xdr:nvSpPr>
      <xdr:spPr>
        <a:xfrm>
          <a:off x="46736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68580</xdr:rowOff>
    </xdr:from>
    <xdr:to>
      <xdr:col>24</xdr:col>
      <xdr:colOff>152400</xdr:colOff>
      <xdr:row>107</xdr:row>
      <xdr:rowOff>68580</xdr:rowOff>
    </xdr:to>
    <xdr:cxnSp macro="">
      <xdr:nvCxnSpPr>
        <xdr:cNvPr id="399" name="直線コネクタ 398">
          <a:extLst>
            <a:ext uri="{FF2B5EF4-FFF2-40B4-BE49-F238E27FC236}">
              <a16:creationId xmlns:a16="http://schemas.microsoft.com/office/drawing/2014/main" id="{3869D09B-6C01-42F4-BA1A-0A01558AE310}"/>
            </a:ext>
          </a:extLst>
        </xdr:cNvPr>
        <xdr:cNvCxnSpPr/>
      </xdr:nvCxnSpPr>
      <xdr:spPr>
        <a:xfrm>
          <a:off x="4546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60977</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73C99321-4500-4124-9DE2-9C74052E6854}"/>
            </a:ext>
          </a:extLst>
        </xdr:cNvPr>
        <xdr:cNvSpPr txBox="1"/>
      </xdr:nvSpPr>
      <xdr:spPr>
        <a:xfrm>
          <a:off x="4673600" y="1703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114300</xdr:rowOff>
    </xdr:from>
    <xdr:to>
      <xdr:col>24</xdr:col>
      <xdr:colOff>152400</xdr:colOff>
      <xdr:row>100</xdr:row>
      <xdr:rowOff>114300</xdr:rowOff>
    </xdr:to>
    <xdr:cxnSp macro="">
      <xdr:nvCxnSpPr>
        <xdr:cNvPr id="401" name="直線コネクタ 400">
          <a:extLst>
            <a:ext uri="{FF2B5EF4-FFF2-40B4-BE49-F238E27FC236}">
              <a16:creationId xmlns:a16="http://schemas.microsoft.com/office/drawing/2014/main" id="{62277001-17B5-491F-80EB-7B1183FCD109}"/>
            </a:ext>
          </a:extLst>
        </xdr:cNvPr>
        <xdr:cNvCxnSpPr/>
      </xdr:nvCxnSpPr>
      <xdr:spPr>
        <a:xfrm>
          <a:off x="4546600" y="1725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26688</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7C6617F3-4144-45FD-B8B1-66CEE3F799D5}"/>
            </a:ext>
          </a:extLst>
        </xdr:cNvPr>
        <xdr:cNvSpPr txBox="1"/>
      </xdr:nvSpPr>
      <xdr:spPr>
        <a:xfrm>
          <a:off x="4673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03" name="フローチャート: 判断 402">
          <a:extLst>
            <a:ext uri="{FF2B5EF4-FFF2-40B4-BE49-F238E27FC236}">
              <a16:creationId xmlns:a16="http://schemas.microsoft.com/office/drawing/2014/main" id="{1F8F03A3-A60C-4C37-B8CD-288E1606ADDA}"/>
            </a:ext>
          </a:extLst>
        </xdr:cNvPr>
        <xdr:cNvSpPr/>
      </xdr:nvSpPr>
      <xdr:spPr>
        <a:xfrm>
          <a:off x="4584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151130</xdr:rowOff>
    </xdr:from>
    <xdr:to>
      <xdr:col>20</xdr:col>
      <xdr:colOff>38100</xdr:colOff>
      <xdr:row>104</xdr:row>
      <xdr:rowOff>81280</xdr:rowOff>
    </xdr:to>
    <xdr:sp macro="" textlink="">
      <xdr:nvSpPr>
        <xdr:cNvPr id="404" name="フローチャート: 判断 403">
          <a:extLst>
            <a:ext uri="{FF2B5EF4-FFF2-40B4-BE49-F238E27FC236}">
              <a16:creationId xmlns:a16="http://schemas.microsoft.com/office/drawing/2014/main" id="{F95F8072-3349-4214-87CA-260D288B1003}"/>
            </a:ext>
          </a:extLst>
        </xdr:cNvPr>
        <xdr:cNvSpPr/>
      </xdr:nvSpPr>
      <xdr:spPr>
        <a:xfrm>
          <a:off x="3746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82550</xdr:rowOff>
    </xdr:from>
    <xdr:to>
      <xdr:col>15</xdr:col>
      <xdr:colOff>101600</xdr:colOff>
      <xdr:row>104</xdr:row>
      <xdr:rowOff>12700</xdr:rowOff>
    </xdr:to>
    <xdr:sp macro="" textlink="">
      <xdr:nvSpPr>
        <xdr:cNvPr id="405" name="フローチャート: 判断 404">
          <a:extLst>
            <a:ext uri="{FF2B5EF4-FFF2-40B4-BE49-F238E27FC236}">
              <a16:creationId xmlns:a16="http://schemas.microsoft.com/office/drawing/2014/main" id="{69A6DD4A-39FC-4589-9EDB-7B599A8FD5B9}"/>
            </a:ext>
          </a:extLst>
        </xdr:cNvPr>
        <xdr:cNvSpPr/>
      </xdr:nvSpPr>
      <xdr:spPr>
        <a:xfrm>
          <a:off x="2857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10161</xdr:rowOff>
    </xdr:from>
    <xdr:to>
      <xdr:col>10</xdr:col>
      <xdr:colOff>165100</xdr:colOff>
      <xdr:row>103</xdr:row>
      <xdr:rowOff>111761</xdr:rowOff>
    </xdr:to>
    <xdr:sp macro="" textlink="">
      <xdr:nvSpPr>
        <xdr:cNvPr id="406" name="フローチャート: 判断 405">
          <a:extLst>
            <a:ext uri="{FF2B5EF4-FFF2-40B4-BE49-F238E27FC236}">
              <a16:creationId xmlns:a16="http://schemas.microsoft.com/office/drawing/2014/main" id="{0D4DA921-4BC6-4B51-B5ED-BDFF9B465BD2}"/>
            </a:ext>
          </a:extLst>
        </xdr:cNvPr>
        <xdr:cNvSpPr/>
      </xdr:nvSpPr>
      <xdr:spPr>
        <a:xfrm>
          <a:off x="1968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40639</xdr:rowOff>
    </xdr:from>
    <xdr:to>
      <xdr:col>6</xdr:col>
      <xdr:colOff>38100</xdr:colOff>
      <xdr:row>102</xdr:row>
      <xdr:rowOff>142239</xdr:rowOff>
    </xdr:to>
    <xdr:sp macro="" textlink="">
      <xdr:nvSpPr>
        <xdr:cNvPr id="407" name="フローチャート: 判断 406">
          <a:extLst>
            <a:ext uri="{FF2B5EF4-FFF2-40B4-BE49-F238E27FC236}">
              <a16:creationId xmlns:a16="http://schemas.microsoft.com/office/drawing/2014/main" id="{26408F67-346E-47B5-B448-DDAD7535BF9C}"/>
            </a:ext>
          </a:extLst>
        </xdr:cNvPr>
        <xdr:cNvSpPr/>
      </xdr:nvSpPr>
      <xdr:spPr>
        <a:xfrm>
          <a:off x="1079500" y="17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26F5A4E-D894-4D37-8740-5D631BB1094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7143F74-058C-44E0-97D4-5DB88CD302A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A0FA073-310C-4500-83E2-23AE6A40133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99B9268-1C5F-4F5C-B8C9-08FA609C054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0F233D-81BB-4DBC-BD31-55FF5E0DF6C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36830</xdr:rowOff>
    </xdr:from>
    <xdr:to>
      <xdr:col>24</xdr:col>
      <xdr:colOff>114300</xdr:colOff>
      <xdr:row>103</xdr:row>
      <xdr:rowOff>138430</xdr:rowOff>
    </xdr:to>
    <xdr:sp macro="" textlink="">
      <xdr:nvSpPr>
        <xdr:cNvPr id="413" name="楕円 412">
          <a:extLst>
            <a:ext uri="{FF2B5EF4-FFF2-40B4-BE49-F238E27FC236}">
              <a16:creationId xmlns:a16="http://schemas.microsoft.com/office/drawing/2014/main" id="{D9171CAB-AD6B-40A2-BBC5-FA64A7F16EB6}"/>
            </a:ext>
          </a:extLst>
        </xdr:cNvPr>
        <xdr:cNvSpPr/>
      </xdr:nvSpPr>
      <xdr:spPr>
        <a:xfrm>
          <a:off x="45847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59707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6651E405-8487-4A82-9E4C-BC6A1B5C4CF9}"/>
            </a:ext>
          </a:extLst>
        </xdr:cNvPr>
        <xdr:cNvSpPr txBox="1"/>
      </xdr:nvSpPr>
      <xdr:spPr>
        <a:xfrm>
          <a:off x="4673600"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135889</xdr:rowOff>
    </xdr:from>
    <xdr:to>
      <xdr:col>20</xdr:col>
      <xdr:colOff>38100</xdr:colOff>
      <xdr:row>103</xdr:row>
      <xdr:rowOff>66039</xdr:rowOff>
    </xdr:to>
    <xdr:sp macro="" textlink="">
      <xdr:nvSpPr>
        <xdr:cNvPr id="415" name="楕円 414">
          <a:extLst>
            <a:ext uri="{FF2B5EF4-FFF2-40B4-BE49-F238E27FC236}">
              <a16:creationId xmlns:a16="http://schemas.microsoft.com/office/drawing/2014/main" id="{2AB45EF9-37DB-474A-8F11-3C410D8760A7}"/>
            </a:ext>
          </a:extLst>
        </xdr:cNvPr>
        <xdr:cNvSpPr/>
      </xdr:nvSpPr>
      <xdr:spPr>
        <a:xfrm>
          <a:off x="374650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15239</xdr:rowOff>
    </xdr:from>
    <xdr:to>
      <xdr:col>24</xdr:col>
      <xdr:colOff>63500</xdr:colOff>
      <xdr:row>103</xdr:row>
      <xdr:rowOff>87630</xdr:rowOff>
    </xdr:to>
    <xdr:cxnSp macro="">
      <xdr:nvCxnSpPr>
        <xdr:cNvPr id="416" name="直線コネクタ 415">
          <a:extLst>
            <a:ext uri="{FF2B5EF4-FFF2-40B4-BE49-F238E27FC236}">
              <a16:creationId xmlns:a16="http://schemas.microsoft.com/office/drawing/2014/main" id="{05121A14-ED48-48A0-9E8A-B7E8C2BD15CA}"/>
            </a:ext>
          </a:extLst>
        </xdr:cNvPr>
        <xdr:cNvCxnSpPr/>
      </xdr:nvCxnSpPr>
      <xdr:spPr>
        <a:xfrm>
          <a:off x="3797300" y="1767458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63500</xdr:rowOff>
    </xdr:from>
    <xdr:to>
      <xdr:col>15</xdr:col>
      <xdr:colOff>101600</xdr:colOff>
      <xdr:row>102</xdr:row>
      <xdr:rowOff>165100</xdr:rowOff>
    </xdr:to>
    <xdr:sp macro="" textlink="">
      <xdr:nvSpPr>
        <xdr:cNvPr id="417" name="楕円 416">
          <a:extLst>
            <a:ext uri="{FF2B5EF4-FFF2-40B4-BE49-F238E27FC236}">
              <a16:creationId xmlns:a16="http://schemas.microsoft.com/office/drawing/2014/main" id="{A7084634-23CE-49C9-BC3B-463A202C8220}"/>
            </a:ext>
          </a:extLst>
        </xdr:cNvPr>
        <xdr:cNvSpPr/>
      </xdr:nvSpPr>
      <xdr:spPr>
        <a:xfrm>
          <a:off x="2857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114300</xdr:rowOff>
    </xdr:from>
    <xdr:to>
      <xdr:col>19</xdr:col>
      <xdr:colOff>177800</xdr:colOff>
      <xdr:row>103</xdr:row>
      <xdr:rowOff>15239</xdr:rowOff>
    </xdr:to>
    <xdr:cxnSp macro="">
      <xdr:nvCxnSpPr>
        <xdr:cNvPr id="418" name="直線コネクタ 417">
          <a:extLst>
            <a:ext uri="{FF2B5EF4-FFF2-40B4-BE49-F238E27FC236}">
              <a16:creationId xmlns:a16="http://schemas.microsoft.com/office/drawing/2014/main" id="{96791E77-596C-432E-B4CC-AC8F71DFFAEF}"/>
            </a:ext>
          </a:extLst>
        </xdr:cNvPr>
        <xdr:cNvCxnSpPr/>
      </xdr:nvCxnSpPr>
      <xdr:spPr>
        <a:xfrm>
          <a:off x="2908300" y="176022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162561</xdr:rowOff>
    </xdr:from>
    <xdr:to>
      <xdr:col>10</xdr:col>
      <xdr:colOff>165100</xdr:colOff>
      <xdr:row>102</xdr:row>
      <xdr:rowOff>92711</xdr:rowOff>
    </xdr:to>
    <xdr:sp macro="" textlink="">
      <xdr:nvSpPr>
        <xdr:cNvPr id="419" name="楕円 418">
          <a:extLst>
            <a:ext uri="{FF2B5EF4-FFF2-40B4-BE49-F238E27FC236}">
              <a16:creationId xmlns:a16="http://schemas.microsoft.com/office/drawing/2014/main" id="{9EBD1C52-0884-4A38-9EF2-0253670BC1E5}"/>
            </a:ext>
          </a:extLst>
        </xdr:cNvPr>
        <xdr:cNvSpPr/>
      </xdr:nvSpPr>
      <xdr:spPr>
        <a:xfrm>
          <a:off x="1968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41911</xdr:rowOff>
    </xdr:from>
    <xdr:to>
      <xdr:col>15</xdr:col>
      <xdr:colOff>50800</xdr:colOff>
      <xdr:row>102</xdr:row>
      <xdr:rowOff>114300</xdr:rowOff>
    </xdr:to>
    <xdr:cxnSp macro="">
      <xdr:nvCxnSpPr>
        <xdr:cNvPr id="420" name="直線コネクタ 419">
          <a:extLst>
            <a:ext uri="{FF2B5EF4-FFF2-40B4-BE49-F238E27FC236}">
              <a16:creationId xmlns:a16="http://schemas.microsoft.com/office/drawing/2014/main" id="{A1BAFA6E-8132-4A50-B9E6-620B997F3332}"/>
            </a:ext>
          </a:extLst>
        </xdr:cNvPr>
        <xdr:cNvCxnSpPr/>
      </xdr:nvCxnSpPr>
      <xdr:spPr>
        <a:xfrm>
          <a:off x="2019300" y="175298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86361</xdr:rowOff>
    </xdr:from>
    <xdr:to>
      <xdr:col>6</xdr:col>
      <xdr:colOff>38100</xdr:colOff>
      <xdr:row>102</xdr:row>
      <xdr:rowOff>16511</xdr:rowOff>
    </xdr:to>
    <xdr:sp macro="" textlink="">
      <xdr:nvSpPr>
        <xdr:cNvPr id="421" name="楕円 420">
          <a:extLst>
            <a:ext uri="{FF2B5EF4-FFF2-40B4-BE49-F238E27FC236}">
              <a16:creationId xmlns:a16="http://schemas.microsoft.com/office/drawing/2014/main" id="{ABCA3402-F05C-4ABF-BBBB-AD77E6B87468}"/>
            </a:ext>
          </a:extLst>
        </xdr:cNvPr>
        <xdr:cNvSpPr/>
      </xdr:nvSpPr>
      <xdr:spPr>
        <a:xfrm>
          <a:off x="1079500" y="174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137161</xdr:rowOff>
    </xdr:from>
    <xdr:to>
      <xdr:col>10</xdr:col>
      <xdr:colOff>114300</xdr:colOff>
      <xdr:row>102</xdr:row>
      <xdr:rowOff>41911</xdr:rowOff>
    </xdr:to>
    <xdr:cxnSp macro="">
      <xdr:nvCxnSpPr>
        <xdr:cNvPr id="422" name="直線コネクタ 421">
          <a:extLst>
            <a:ext uri="{FF2B5EF4-FFF2-40B4-BE49-F238E27FC236}">
              <a16:creationId xmlns:a16="http://schemas.microsoft.com/office/drawing/2014/main" id="{395F8ABB-4279-49D2-8A0D-732054C736AD}"/>
            </a:ext>
          </a:extLst>
        </xdr:cNvPr>
        <xdr:cNvCxnSpPr/>
      </xdr:nvCxnSpPr>
      <xdr:spPr>
        <a:xfrm>
          <a:off x="1130300" y="174536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72407</xdr:rowOff>
    </xdr:from>
    <xdr:ext cx="405111" cy="259045"/>
    <xdr:sp macro="" textlink="">
      <xdr:nvSpPr>
        <xdr:cNvPr id="423" name="n_1aveValue【港湾・漁港】&#10;有形固定資産減価償却率">
          <a:extLst>
            <a:ext uri="{FF2B5EF4-FFF2-40B4-BE49-F238E27FC236}">
              <a16:creationId xmlns:a16="http://schemas.microsoft.com/office/drawing/2014/main" id="{F3F299F8-11D4-427F-A802-6A351BEAF256}"/>
            </a:ext>
          </a:extLst>
        </xdr:cNvPr>
        <xdr:cNvSpPr txBox="1"/>
      </xdr:nvSpPr>
      <xdr:spPr>
        <a:xfrm>
          <a:off x="35820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424" name="n_2aveValue【港湾・漁港】&#10;有形固定資産減価償却率">
          <a:extLst>
            <a:ext uri="{FF2B5EF4-FFF2-40B4-BE49-F238E27FC236}">
              <a16:creationId xmlns:a16="http://schemas.microsoft.com/office/drawing/2014/main" id="{DCB268F5-4B95-4376-864B-53A1E9B05D9E}"/>
            </a:ext>
          </a:extLst>
        </xdr:cNvPr>
        <xdr:cNvSpPr txBox="1"/>
      </xdr:nvSpPr>
      <xdr:spPr>
        <a:xfrm>
          <a:off x="2705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102888</xdr:rowOff>
    </xdr:from>
    <xdr:ext cx="405111" cy="259045"/>
    <xdr:sp macro="" textlink="">
      <xdr:nvSpPr>
        <xdr:cNvPr id="425" name="n_3aveValue【港湾・漁港】&#10;有形固定資産減価償却率">
          <a:extLst>
            <a:ext uri="{FF2B5EF4-FFF2-40B4-BE49-F238E27FC236}">
              <a16:creationId xmlns:a16="http://schemas.microsoft.com/office/drawing/2014/main" id="{C323AC23-0752-4043-A7AC-2D230F321386}"/>
            </a:ext>
          </a:extLst>
        </xdr:cNvPr>
        <xdr:cNvSpPr txBox="1"/>
      </xdr:nvSpPr>
      <xdr:spPr>
        <a:xfrm>
          <a:off x="1816744" y="177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133366</xdr:rowOff>
    </xdr:from>
    <xdr:ext cx="405111" cy="259045"/>
    <xdr:sp macro="" textlink="">
      <xdr:nvSpPr>
        <xdr:cNvPr id="426" name="n_4aveValue【港湾・漁港】&#10;有形固定資産減価償却率">
          <a:extLst>
            <a:ext uri="{FF2B5EF4-FFF2-40B4-BE49-F238E27FC236}">
              <a16:creationId xmlns:a16="http://schemas.microsoft.com/office/drawing/2014/main" id="{025F0328-319D-4C30-9774-7341D1C4550E}"/>
            </a:ext>
          </a:extLst>
        </xdr:cNvPr>
        <xdr:cNvSpPr txBox="1"/>
      </xdr:nvSpPr>
      <xdr:spPr>
        <a:xfrm>
          <a:off x="927744" y="1762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82566</xdr:rowOff>
    </xdr:from>
    <xdr:ext cx="405111" cy="259045"/>
    <xdr:sp macro="" textlink="">
      <xdr:nvSpPr>
        <xdr:cNvPr id="427" name="n_1mainValue【港湾・漁港】&#10;有形固定資産減価償却率">
          <a:extLst>
            <a:ext uri="{FF2B5EF4-FFF2-40B4-BE49-F238E27FC236}">
              <a16:creationId xmlns:a16="http://schemas.microsoft.com/office/drawing/2014/main" id="{F8BF0205-3006-4A71-89B1-D875735ADDE5}"/>
            </a:ext>
          </a:extLst>
        </xdr:cNvPr>
        <xdr:cNvSpPr txBox="1"/>
      </xdr:nvSpPr>
      <xdr:spPr>
        <a:xfrm>
          <a:off x="3582044" y="1739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10177</xdr:rowOff>
    </xdr:from>
    <xdr:ext cx="405111" cy="259045"/>
    <xdr:sp macro="" textlink="">
      <xdr:nvSpPr>
        <xdr:cNvPr id="428" name="n_2mainValue【港湾・漁港】&#10;有形固定資産減価償却率">
          <a:extLst>
            <a:ext uri="{FF2B5EF4-FFF2-40B4-BE49-F238E27FC236}">
              <a16:creationId xmlns:a16="http://schemas.microsoft.com/office/drawing/2014/main" id="{CCA96CF2-8E50-4DCF-8A89-80549AD4E32E}"/>
            </a:ext>
          </a:extLst>
        </xdr:cNvPr>
        <xdr:cNvSpPr txBox="1"/>
      </xdr:nvSpPr>
      <xdr:spPr>
        <a:xfrm>
          <a:off x="2705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109238</xdr:rowOff>
    </xdr:from>
    <xdr:ext cx="405111" cy="259045"/>
    <xdr:sp macro="" textlink="">
      <xdr:nvSpPr>
        <xdr:cNvPr id="429" name="n_3mainValue【港湾・漁港】&#10;有形固定資産減価償却率">
          <a:extLst>
            <a:ext uri="{FF2B5EF4-FFF2-40B4-BE49-F238E27FC236}">
              <a16:creationId xmlns:a16="http://schemas.microsoft.com/office/drawing/2014/main" id="{B7C05AFF-7ADF-4BF5-A713-74C09522C892}"/>
            </a:ext>
          </a:extLst>
        </xdr:cNvPr>
        <xdr:cNvSpPr txBox="1"/>
      </xdr:nvSpPr>
      <xdr:spPr>
        <a:xfrm>
          <a:off x="1816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33038</xdr:rowOff>
    </xdr:from>
    <xdr:ext cx="405111" cy="259045"/>
    <xdr:sp macro="" textlink="">
      <xdr:nvSpPr>
        <xdr:cNvPr id="430" name="n_4mainValue【港湾・漁港】&#10;有形固定資産減価償却率">
          <a:extLst>
            <a:ext uri="{FF2B5EF4-FFF2-40B4-BE49-F238E27FC236}">
              <a16:creationId xmlns:a16="http://schemas.microsoft.com/office/drawing/2014/main" id="{2E137A53-E7AC-4E23-B4EE-EEFC52A6E463}"/>
            </a:ext>
          </a:extLst>
        </xdr:cNvPr>
        <xdr:cNvSpPr txBox="1"/>
      </xdr:nvSpPr>
      <xdr:spPr>
        <a:xfrm>
          <a:off x="927744" y="171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E7B764A3-62E2-43E4-8CAC-7D1F5859314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AEC27EBB-5C1F-47FF-9D6F-C38A8744D8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EE790BAC-10CB-42EA-AC1A-A25BB5A612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C7CC8073-251E-4F82-9DA1-DCF485E3971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28FC8214-1657-471C-BAF1-07CF34757C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8577C7EF-BC3A-4775-BE14-22E4F6BEADC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66384776-2F95-4E4F-96BD-2CD70BEC52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DC511DCF-A371-4C34-9AC9-60BC311C571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2A8A25FD-4CD9-4AA3-A30C-078D2151C46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F5CC88DE-8597-4B8E-9881-6AD738BE18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C4F5787F-0E5F-4ACF-86E1-82BA7FA3E1B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9422DE3B-8792-40FE-8D47-EB0F5DADD48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904E0DD4-05DE-4107-A668-880CF88CD3E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15AEA30B-BD3D-476E-9A1F-9FDC0E93564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6B80B4-4240-4232-A04B-17632AA21C6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6" name="テキスト ボックス 445">
          <a:extLst>
            <a:ext uri="{FF2B5EF4-FFF2-40B4-BE49-F238E27FC236}">
              <a16:creationId xmlns:a16="http://schemas.microsoft.com/office/drawing/2014/main" id="{730DE923-96D2-4DC8-9FD6-D86168571C54}"/>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11AD0CE5-870D-441A-A953-F9268BBD567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8" name="テキスト ボックス 447">
          <a:extLst>
            <a:ext uri="{FF2B5EF4-FFF2-40B4-BE49-F238E27FC236}">
              <a16:creationId xmlns:a16="http://schemas.microsoft.com/office/drawing/2014/main" id="{1F1175CE-ED3A-4CC0-B212-A6E68E9C0533}"/>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FA8A861-C108-4C7A-8592-BB81826B618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0" name="テキスト ボックス 449">
          <a:extLst>
            <a:ext uri="{FF2B5EF4-FFF2-40B4-BE49-F238E27FC236}">
              <a16:creationId xmlns:a16="http://schemas.microsoft.com/office/drawing/2014/main" id="{F03D7F26-98A7-4B44-A28A-C91D8155494D}"/>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72C7A35-62E3-4A51-87E4-88AE1E01C3E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B0DA1E23-2DCD-4437-982E-2723690CFB29}"/>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B2BA3AE6-E082-4C8F-AA9C-CD52538E225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83744</xdr:rowOff>
    </xdr:from>
    <xdr:to>
      <xdr:col>54</xdr:col>
      <xdr:colOff>189865</xdr:colOff>
      <xdr:row>107</xdr:row>
      <xdr:rowOff>104051</xdr:rowOff>
    </xdr:to>
    <xdr:cxnSp macro="">
      <xdr:nvCxnSpPr>
        <xdr:cNvPr id="454" name="直線コネクタ 453">
          <a:extLst>
            <a:ext uri="{FF2B5EF4-FFF2-40B4-BE49-F238E27FC236}">
              <a16:creationId xmlns:a16="http://schemas.microsoft.com/office/drawing/2014/main" id="{21CCE924-926C-4A07-A9A4-95A9CE9F364A}"/>
            </a:ext>
          </a:extLst>
        </xdr:cNvPr>
        <xdr:cNvCxnSpPr/>
      </xdr:nvCxnSpPr>
      <xdr:spPr>
        <a:xfrm flipV="1">
          <a:off x="10476865" y="17228744"/>
          <a:ext cx="0" cy="122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107878</xdr:rowOff>
    </xdr:from>
    <xdr:ext cx="534377" cy="259045"/>
    <xdr:sp macro="" textlink="">
      <xdr:nvSpPr>
        <xdr:cNvPr id="455" name="【港湾・漁港】&#10;一人当たり有形固定資産（償却資産）額最小値テキスト">
          <a:extLst>
            <a:ext uri="{FF2B5EF4-FFF2-40B4-BE49-F238E27FC236}">
              <a16:creationId xmlns:a16="http://schemas.microsoft.com/office/drawing/2014/main" id="{D940CCBC-BC8A-4B3C-AA82-90948F88DB0B}"/>
            </a:ext>
          </a:extLst>
        </xdr:cNvPr>
        <xdr:cNvSpPr txBox="1"/>
      </xdr:nvSpPr>
      <xdr:spPr>
        <a:xfrm>
          <a:off x="10515600" y="184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104051</xdr:rowOff>
    </xdr:from>
    <xdr:to>
      <xdr:col>55</xdr:col>
      <xdr:colOff>88900</xdr:colOff>
      <xdr:row>107</xdr:row>
      <xdr:rowOff>104051</xdr:rowOff>
    </xdr:to>
    <xdr:cxnSp macro="">
      <xdr:nvCxnSpPr>
        <xdr:cNvPr id="456" name="直線コネクタ 455">
          <a:extLst>
            <a:ext uri="{FF2B5EF4-FFF2-40B4-BE49-F238E27FC236}">
              <a16:creationId xmlns:a16="http://schemas.microsoft.com/office/drawing/2014/main" id="{4A861AFA-451F-458E-B953-A5D9212059E1}"/>
            </a:ext>
          </a:extLst>
        </xdr:cNvPr>
        <xdr:cNvCxnSpPr/>
      </xdr:nvCxnSpPr>
      <xdr:spPr>
        <a:xfrm>
          <a:off x="10388600" y="1844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30421</xdr:rowOff>
    </xdr:from>
    <xdr:ext cx="534377" cy="259045"/>
    <xdr:sp macro="" textlink="">
      <xdr:nvSpPr>
        <xdr:cNvPr id="457" name="【港湾・漁港】&#10;一人当たり有形固定資産（償却資産）額最大値テキスト">
          <a:extLst>
            <a:ext uri="{FF2B5EF4-FFF2-40B4-BE49-F238E27FC236}">
              <a16:creationId xmlns:a16="http://schemas.microsoft.com/office/drawing/2014/main" id="{69FE90EF-649A-4A39-B711-4A4A0069C41A}"/>
            </a:ext>
          </a:extLst>
        </xdr:cNvPr>
        <xdr:cNvSpPr txBox="1"/>
      </xdr:nvSpPr>
      <xdr:spPr>
        <a:xfrm>
          <a:off x="10515600" y="170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83744</xdr:rowOff>
    </xdr:from>
    <xdr:to>
      <xdr:col>55</xdr:col>
      <xdr:colOff>88900</xdr:colOff>
      <xdr:row>100</xdr:row>
      <xdr:rowOff>83744</xdr:rowOff>
    </xdr:to>
    <xdr:cxnSp macro="">
      <xdr:nvCxnSpPr>
        <xdr:cNvPr id="458" name="直線コネクタ 457">
          <a:extLst>
            <a:ext uri="{FF2B5EF4-FFF2-40B4-BE49-F238E27FC236}">
              <a16:creationId xmlns:a16="http://schemas.microsoft.com/office/drawing/2014/main" id="{82BFF303-D140-46B5-A16D-80D9085D6F08}"/>
            </a:ext>
          </a:extLst>
        </xdr:cNvPr>
        <xdr:cNvCxnSpPr/>
      </xdr:nvCxnSpPr>
      <xdr:spPr>
        <a:xfrm>
          <a:off x="10388600" y="1722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162075</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CD80C32F-A1A1-4AC4-9085-EB33F97C5F76}"/>
            </a:ext>
          </a:extLst>
        </xdr:cNvPr>
        <xdr:cNvSpPr txBox="1"/>
      </xdr:nvSpPr>
      <xdr:spPr>
        <a:xfrm>
          <a:off x="10515600" y="17992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12198</xdr:rowOff>
    </xdr:from>
    <xdr:to>
      <xdr:col>55</xdr:col>
      <xdr:colOff>50800</xdr:colOff>
      <xdr:row>105</xdr:row>
      <xdr:rowOff>113798</xdr:rowOff>
    </xdr:to>
    <xdr:sp macro="" textlink="">
      <xdr:nvSpPr>
        <xdr:cNvPr id="460" name="フローチャート: 判断 459">
          <a:extLst>
            <a:ext uri="{FF2B5EF4-FFF2-40B4-BE49-F238E27FC236}">
              <a16:creationId xmlns:a16="http://schemas.microsoft.com/office/drawing/2014/main" id="{3E418148-3251-40C9-B6AD-899A2059254B}"/>
            </a:ext>
          </a:extLst>
        </xdr:cNvPr>
        <xdr:cNvSpPr/>
      </xdr:nvSpPr>
      <xdr:spPr>
        <a:xfrm>
          <a:off x="10426700" y="1801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15246</xdr:rowOff>
    </xdr:from>
    <xdr:to>
      <xdr:col>50</xdr:col>
      <xdr:colOff>165100</xdr:colOff>
      <xdr:row>105</xdr:row>
      <xdr:rowOff>116846</xdr:rowOff>
    </xdr:to>
    <xdr:sp macro="" textlink="">
      <xdr:nvSpPr>
        <xdr:cNvPr id="461" name="フローチャート: 判断 460">
          <a:extLst>
            <a:ext uri="{FF2B5EF4-FFF2-40B4-BE49-F238E27FC236}">
              <a16:creationId xmlns:a16="http://schemas.microsoft.com/office/drawing/2014/main" id="{6E91983C-AB65-4EEB-991C-B1D94717DBB8}"/>
            </a:ext>
          </a:extLst>
        </xdr:cNvPr>
        <xdr:cNvSpPr/>
      </xdr:nvSpPr>
      <xdr:spPr>
        <a:xfrm>
          <a:off x="9588500" y="18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18238</xdr:rowOff>
    </xdr:from>
    <xdr:to>
      <xdr:col>46</xdr:col>
      <xdr:colOff>38100</xdr:colOff>
      <xdr:row>105</xdr:row>
      <xdr:rowOff>119838</xdr:rowOff>
    </xdr:to>
    <xdr:sp macro="" textlink="">
      <xdr:nvSpPr>
        <xdr:cNvPr id="462" name="フローチャート: 判断 461">
          <a:extLst>
            <a:ext uri="{FF2B5EF4-FFF2-40B4-BE49-F238E27FC236}">
              <a16:creationId xmlns:a16="http://schemas.microsoft.com/office/drawing/2014/main" id="{BD14A690-2135-40B8-9F2E-90637AF0461B}"/>
            </a:ext>
          </a:extLst>
        </xdr:cNvPr>
        <xdr:cNvSpPr/>
      </xdr:nvSpPr>
      <xdr:spPr>
        <a:xfrm>
          <a:off x="8699500" y="1802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20713</xdr:rowOff>
    </xdr:from>
    <xdr:to>
      <xdr:col>41</xdr:col>
      <xdr:colOff>101600</xdr:colOff>
      <xdr:row>105</xdr:row>
      <xdr:rowOff>122313</xdr:rowOff>
    </xdr:to>
    <xdr:sp macro="" textlink="">
      <xdr:nvSpPr>
        <xdr:cNvPr id="463" name="フローチャート: 判断 462">
          <a:extLst>
            <a:ext uri="{FF2B5EF4-FFF2-40B4-BE49-F238E27FC236}">
              <a16:creationId xmlns:a16="http://schemas.microsoft.com/office/drawing/2014/main" id="{0F55E6FA-BD8B-4814-9D42-5AD0105F0C86}"/>
            </a:ext>
          </a:extLst>
        </xdr:cNvPr>
        <xdr:cNvSpPr/>
      </xdr:nvSpPr>
      <xdr:spPr>
        <a:xfrm>
          <a:off x="7810500" y="1802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81711</xdr:rowOff>
    </xdr:from>
    <xdr:to>
      <xdr:col>36</xdr:col>
      <xdr:colOff>165100</xdr:colOff>
      <xdr:row>106</xdr:row>
      <xdr:rowOff>11861</xdr:rowOff>
    </xdr:to>
    <xdr:sp macro="" textlink="">
      <xdr:nvSpPr>
        <xdr:cNvPr id="464" name="フローチャート: 判断 463">
          <a:extLst>
            <a:ext uri="{FF2B5EF4-FFF2-40B4-BE49-F238E27FC236}">
              <a16:creationId xmlns:a16="http://schemas.microsoft.com/office/drawing/2014/main" id="{0DD77E3B-43C9-4C1B-9E38-517C1F782634}"/>
            </a:ext>
          </a:extLst>
        </xdr:cNvPr>
        <xdr:cNvSpPr/>
      </xdr:nvSpPr>
      <xdr:spPr>
        <a:xfrm>
          <a:off x="6921500" y="1808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4220D2C0-EE56-4D7F-9573-23C1ACAF794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95EB687-02FA-48F0-BD6A-C05B151E119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34383A0-4132-4E5D-8CBF-8FFE765E0C5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6724903-2755-4571-9472-52F7B4C77DD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DC63737-5310-4FE8-853D-6D01C2E6D93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99371</xdr:rowOff>
    </xdr:from>
    <xdr:to>
      <xdr:col>55</xdr:col>
      <xdr:colOff>50800</xdr:colOff>
      <xdr:row>104</xdr:row>
      <xdr:rowOff>29521</xdr:rowOff>
    </xdr:to>
    <xdr:sp macro="" textlink="">
      <xdr:nvSpPr>
        <xdr:cNvPr id="470" name="楕円 469">
          <a:extLst>
            <a:ext uri="{FF2B5EF4-FFF2-40B4-BE49-F238E27FC236}">
              <a16:creationId xmlns:a16="http://schemas.microsoft.com/office/drawing/2014/main" id="{3DC62672-1B78-476E-9614-CFF94B34ACB7}"/>
            </a:ext>
          </a:extLst>
        </xdr:cNvPr>
        <xdr:cNvSpPr/>
      </xdr:nvSpPr>
      <xdr:spPr>
        <a:xfrm>
          <a:off x="10426700" y="1775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122248</xdr:rowOff>
    </xdr:from>
    <xdr:ext cx="534377" cy="259045"/>
    <xdr:sp macro="" textlink="">
      <xdr:nvSpPr>
        <xdr:cNvPr id="471" name="【港湾・漁港】&#10;一人当たり有形固定資産（償却資産）額該当値テキスト">
          <a:extLst>
            <a:ext uri="{FF2B5EF4-FFF2-40B4-BE49-F238E27FC236}">
              <a16:creationId xmlns:a16="http://schemas.microsoft.com/office/drawing/2014/main" id="{F013A2D9-28C9-42B7-8A78-E6AD11787791}"/>
            </a:ext>
          </a:extLst>
        </xdr:cNvPr>
        <xdr:cNvSpPr txBox="1"/>
      </xdr:nvSpPr>
      <xdr:spPr>
        <a:xfrm>
          <a:off x="10515600" y="1761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105257</xdr:rowOff>
    </xdr:from>
    <xdr:to>
      <xdr:col>50</xdr:col>
      <xdr:colOff>165100</xdr:colOff>
      <xdr:row>104</xdr:row>
      <xdr:rowOff>35407</xdr:rowOff>
    </xdr:to>
    <xdr:sp macro="" textlink="">
      <xdr:nvSpPr>
        <xdr:cNvPr id="472" name="楕円 471">
          <a:extLst>
            <a:ext uri="{FF2B5EF4-FFF2-40B4-BE49-F238E27FC236}">
              <a16:creationId xmlns:a16="http://schemas.microsoft.com/office/drawing/2014/main" id="{E0279EC2-792E-423E-B638-51722B5B1A0B}"/>
            </a:ext>
          </a:extLst>
        </xdr:cNvPr>
        <xdr:cNvSpPr/>
      </xdr:nvSpPr>
      <xdr:spPr>
        <a:xfrm>
          <a:off x="9588500" y="177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150171</xdr:rowOff>
    </xdr:from>
    <xdr:to>
      <xdr:col>55</xdr:col>
      <xdr:colOff>0</xdr:colOff>
      <xdr:row>103</xdr:row>
      <xdr:rowOff>156057</xdr:rowOff>
    </xdr:to>
    <xdr:cxnSp macro="">
      <xdr:nvCxnSpPr>
        <xdr:cNvPr id="473" name="直線コネクタ 472">
          <a:extLst>
            <a:ext uri="{FF2B5EF4-FFF2-40B4-BE49-F238E27FC236}">
              <a16:creationId xmlns:a16="http://schemas.microsoft.com/office/drawing/2014/main" id="{7C3A6546-6F7B-45CC-8807-71BF436E8A07}"/>
            </a:ext>
          </a:extLst>
        </xdr:cNvPr>
        <xdr:cNvCxnSpPr/>
      </xdr:nvCxnSpPr>
      <xdr:spPr>
        <a:xfrm flipV="1">
          <a:off x="9639300" y="17809521"/>
          <a:ext cx="8382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110401</xdr:rowOff>
    </xdr:from>
    <xdr:to>
      <xdr:col>46</xdr:col>
      <xdr:colOff>38100</xdr:colOff>
      <xdr:row>104</xdr:row>
      <xdr:rowOff>40551</xdr:rowOff>
    </xdr:to>
    <xdr:sp macro="" textlink="">
      <xdr:nvSpPr>
        <xdr:cNvPr id="474" name="楕円 473">
          <a:extLst>
            <a:ext uri="{FF2B5EF4-FFF2-40B4-BE49-F238E27FC236}">
              <a16:creationId xmlns:a16="http://schemas.microsoft.com/office/drawing/2014/main" id="{3C8FF500-3B9D-4B56-B31B-4C1967D00FF3}"/>
            </a:ext>
          </a:extLst>
        </xdr:cNvPr>
        <xdr:cNvSpPr/>
      </xdr:nvSpPr>
      <xdr:spPr>
        <a:xfrm>
          <a:off x="8699500" y="1776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156057</xdr:rowOff>
    </xdr:from>
    <xdr:to>
      <xdr:col>50</xdr:col>
      <xdr:colOff>114300</xdr:colOff>
      <xdr:row>103</xdr:row>
      <xdr:rowOff>161201</xdr:rowOff>
    </xdr:to>
    <xdr:cxnSp macro="">
      <xdr:nvCxnSpPr>
        <xdr:cNvPr id="475" name="直線コネクタ 474">
          <a:extLst>
            <a:ext uri="{FF2B5EF4-FFF2-40B4-BE49-F238E27FC236}">
              <a16:creationId xmlns:a16="http://schemas.microsoft.com/office/drawing/2014/main" id="{6E65DE39-6AF4-44FC-AAFD-801BBA1E820F}"/>
            </a:ext>
          </a:extLst>
        </xdr:cNvPr>
        <xdr:cNvCxnSpPr/>
      </xdr:nvCxnSpPr>
      <xdr:spPr>
        <a:xfrm flipV="1">
          <a:off x="8750300" y="1781540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113678</xdr:rowOff>
    </xdr:from>
    <xdr:to>
      <xdr:col>41</xdr:col>
      <xdr:colOff>101600</xdr:colOff>
      <xdr:row>104</xdr:row>
      <xdr:rowOff>43828</xdr:rowOff>
    </xdr:to>
    <xdr:sp macro="" textlink="">
      <xdr:nvSpPr>
        <xdr:cNvPr id="476" name="楕円 475">
          <a:extLst>
            <a:ext uri="{FF2B5EF4-FFF2-40B4-BE49-F238E27FC236}">
              <a16:creationId xmlns:a16="http://schemas.microsoft.com/office/drawing/2014/main" id="{CBAC15D5-738E-4A24-BECA-69C46D64F8EA}"/>
            </a:ext>
          </a:extLst>
        </xdr:cNvPr>
        <xdr:cNvSpPr/>
      </xdr:nvSpPr>
      <xdr:spPr>
        <a:xfrm>
          <a:off x="7810500" y="1777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161201</xdr:rowOff>
    </xdr:from>
    <xdr:to>
      <xdr:col>45</xdr:col>
      <xdr:colOff>177800</xdr:colOff>
      <xdr:row>103</xdr:row>
      <xdr:rowOff>164478</xdr:rowOff>
    </xdr:to>
    <xdr:cxnSp macro="">
      <xdr:nvCxnSpPr>
        <xdr:cNvPr id="477" name="直線コネクタ 476">
          <a:extLst>
            <a:ext uri="{FF2B5EF4-FFF2-40B4-BE49-F238E27FC236}">
              <a16:creationId xmlns:a16="http://schemas.microsoft.com/office/drawing/2014/main" id="{85E8D9AB-E8BD-4545-A033-65CC3DC275FF}"/>
            </a:ext>
          </a:extLst>
        </xdr:cNvPr>
        <xdr:cNvCxnSpPr/>
      </xdr:nvCxnSpPr>
      <xdr:spPr>
        <a:xfrm flipV="1">
          <a:off x="7861300" y="17820551"/>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118554</xdr:rowOff>
    </xdr:from>
    <xdr:to>
      <xdr:col>36</xdr:col>
      <xdr:colOff>165100</xdr:colOff>
      <xdr:row>104</xdr:row>
      <xdr:rowOff>48704</xdr:rowOff>
    </xdr:to>
    <xdr:sp macro="" textlink="">
      <xdr:nvSpPr>
        <xdr:cNvPr id="478" name="楕円 477">
          <a:extLst>
            <a:ext uri="{FF2B5EF4-FFF2-40B4-BE49-F238E27FC236}">
              <a16:creationId xmlns:a16="http://schemas.microsoft.com/office/drawing/2014/main" id="{D62CF6B1-24B8-4DE2-B968-8F2ED40BFF10}"/>
            </a:ext>
          </a:extLst>
        </xdr:cNvPr>
        <xdr:cNvSpPr/>
      </xdr:nvSpPr>
      <xdr:spPr>
        <a:xfrm>
          <a:off x="6921500" y="177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164478</xdr:rowOff>
    </xdr:from>
    <xdr:to>
      <xdr:col>41</xdr:col>
      <xdr:colOff>50800</xdr:colOff>
      <xdr:row>103</xdr:row>
      <xdr:rowOff>169354</xdr:rowOff>
    </xdr:to>
    <xdr:cxnSp macro="">
      <xdr:nvCxnSpPr>
        <xdr:cNvPr id="479" name="直線コネクタ 478">
          <a:extLst>
            <a:ext uri="{FF2B5EF4-FFF2-40B4-BE49-F238E27FC236}">
              <a16:creationId xmlns:a16="http://schemas.microsoft.com/office/drawing/2014/main" id="{C43D6C73-1644-4383-845E-4B81D88C9671}"/>
            </a:ext>
          </a:extLst>
        </xdr:cNvPr>
        <xdr:cNvCxnSpPr/>
      </xdr:nvCxnSpPr>
      <xdr:spPr>
        <a:xfrm flipV="1">
          <a:off x="6972300" y="17823828"/>
          <a:ext cx="889000" cy="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107973</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CCE3969C-EEF5-4A72-AA7E-7C6EFAC32586}"/>
            </a:ext>
          </a:extLst>
        </xdr:cNvPr>
        <xdr:cNvSpPr txBox="1"/>
      </xdr:nvSpPr>
      <xdr:spPr>
        <a:xfrm>
          <a:off x="9359411" y="181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110965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EA761B21-18F7-4A3B-819D-A36315D67F1F}"/>
            </a:ext>
          </a:extLst>
        </xdr:cNvPr>
        <xdr:cNvSpPr txBox="1"/>
      </xdr:nvSpPr>
      <xdr:spPr>
        <a:xfrm>
          <a:off x="8483111" y="1811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113440</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336FD784-E14A-40B5-BAAB-3DC0C4C683E3}"/>
            </a:ext>
          </a:extLst>
        </xdr:cNvPr>
        <xdr:cNvSpPr txBox="1"/>
      </xdr:nvSpPr>
      <xdr:spPr>
        <a:xfrm>
          <a:off x="7594111" y="1811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2988</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E97CC74B-3839-4961-86A4-75692ECC1199}"/>
            </a:ext>
          </a:extLst>
        </xdr:cNvPr>
        <xdr:cNvSpPr txBox="1"/>
      </xdr:nvSpPr>
      <xdr:spPr>
        <a:xfrm>
          <a:off x="6705111" y="1817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102</xdr:row>
      <xdr:rowOff>51934</xdr:rowOff>
    </xdr:from>
    <xdr:ext cx="534377" cy="259045"/>
    <xdr:sp macro="" textlink="">
      <xdr:nvSpPr>
        <xdr:cNvPr id="484" name="n_1mainValue【港湾・漁港】&#10;一人当たり有形固定資産（償却資産）額">
          <a:extLst>
            <a:ext uri="{FF2B5EF4-FFF2-40B4-BE49-F238E27FC236}">
              <a16:creationId xmlns:a16="http://schemas.microsoft.com/office/drawing/2014/main" id="{F44808B9-87E2-48E6-83BA-CEFF1912975D}"/>
            </a:ext>
          </a:extLst>
        </xdr:cNvPr>
        <xdr:cNvSpPr txBox="1"/>
      </xdr:nvSpPr>
      <xdr:spPr>
        <a:xfrm>
          <a:off x="9359411" y="1753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57078</xdr:rowOff>
    </xdr:from>
    <xdr:ext cx="534377" cy="259045"/>
    <xdr:sp macro="" textlink="">
      <xdr:nvSpPr>
        <xdr:cNvPr id="485" name="n_2mainValue【港湾・漁港】&#10;一人当たり有形固定資産（償却資産）額">
          <a:extLst>
            <a:ext uri="{FF2B5EF4-FFF2-40B4-BE49-F238E27FC236}">
              <a16:creationId xmlns:a16="http://schemas.microsoft.com/office/drawing/2014/main" id="{8DF8F472-E83A-4575-9E1D-ECA9649395DB}"/>
            </a:ext>
          </a:extLst>
        </xdr:cNvPr>
        <xdr:cNvSpPr txBox="1"/>
      </xdr:nvSpPr>
      <xdr:spPr>
        <a:xfrm>
          <a:off x="8483111" y="1754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102</xdr:row>
      <xdr:rowOff>60355</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45554747-6DAD-4398-ACAB-A6643699D257}"/>
            </a:ext>
          </a:extLst>
        </xdr:cNvPr>
        <xdr:cNvSpPr txBox="1"/>
      </xdr:nvSpPr>
      <xdr:spPr>
        <a:xfrm>
          <a:off x="7594111" y="1754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102</xdr:row>
      <xdr:rowOff>65231</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9011D28C-EED5-44CA-92B4-075CAB14E6A4}"/>
            </a:ext>
          </a:extLst>
        </xdr:cNvPr>
        <xdr:cNvSpPr txBox="1"/>
      </xdr:nvSpPr>
      <xdr:spPr>
        <a:xfrm>
          <a:off x="6705111" y="1755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4E9DEEC-68A5-401E-9A0A-FA6CD7E5A0C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3079248-940F-4E82-A92D-F5870778142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6A828304-EE01-4273-B829-9A2F81F2D9A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DBE1D32F-F4D0-444B-B0BB-9B1C90AEAB5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A225318-4B04-4942-8894-58B5A1BAE7E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44DEBD26-2713-4310-BAA5-80F6C06CB6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EA09E058-6318-44E7-9C52-D65FA6843B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52CD1999-5E2D-41C8-93B8-7A9E841747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7FA14D91-1020-49DC-BC8E-99AF5920B77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5FC0F85B-F50A-46AE-9843-76C55F627A3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62130235-E62B-4534-A7E7-79715236AA4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3B06060F-E801-44D3-87DD-C5AE0D4A199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BEE26989-CF2A-4763-9E2A-FE906ADEC19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E87C427C-F072-4C6B-98D1-D7C008FD036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53E22EC4-4CE4-4D4A-82CC-BA1400BC549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A5ABE7A5-BD0E-476A-8A37-F64ADA878A7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28BB2DAA-5209-4F60-BA79-290870C0103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2545E0F8-F997-4ED3-9312-B8A738D3962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1409E7A6-006F-472F-AA71-54667554870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B47DBC71-BCE2-42B0-A281-990102DA40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7E0BE35D-C683-4C51-99C5-1B93E62F120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BBB197B5-0524-414A-8863-3F09FDDB178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BD5FB746-63AC-4BD6-B34B-0062F6028D7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a:extLst>
            <a:ext uri="{FF2B5EF4-FFF2-40B4-BE49-F238E27FC236}">
              <a16:creationId xmlns:a16="http://schemas.microsoft.com/office/drawing/2014/main" id="{2440AE69-ADDE-414E-A925-D6CE4202A6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512" name="直線コネクタ 511">
          <a:extLst>
            <a:ext uri="{FF2B5EF4-FFF2-40B4-BE49-F238E27FC236}">
              <a16:creationId xmlns:a16="http://schemas.microsoft.com/office/drawing/2014/main" id="{1C9718A8-3379-4D89-B75F-A3322ED9A4EB}"/>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513" name="【認定こども園・幼稚園・保育所】&#10;有形固定資産減価償却率最小値テキスト">
          <a:extLst>
            <a:ext uri="{FF2B5EF4-FFF2-40B4-BE49-F238E27FC236}">
              <a16:creationId xmlns:a16="http://schemas.microsoft.com/office/drawing/2014/main" id="{F6BC5766-0FDC-4D89-BD7C-3D6F62ABCF56}"/>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514" name="直線コネクタ 513">
          <a:extLst>
            <a:ext uri="{FF2B5EF4-FFF2-40B4-BE49-F238E27FC236}">
              <a16:creationId xmlns:a16="http://schemas.microsoft.com/office/drawing/2014/main" id="{3E532E7F-2910-4B65-9EF6-479BD5AE5017}"/>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515" name="【認定こども園・幼稚園・保育所】&#10;有形固定資産減価償却率最大値テキスト">
          <a:extLst>
            <a:ext uri="{FF2B5EF4-FFF2-40B4-BE49-F238E27FC236}">
              <a16:creationId xmlns:a16="http://schemas.microsoft.com/office/drawing/2014/main" id="{8BBC2082-66BF-4BAE-8847-7D79E20D32A8}"/>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516" name="直線コネクタ 515">
          <a:extLst>
            <a:ext uri="{FF2B5EF4-FFF2-40B4-BE49-F238E27FC236}">
              <a16:creationId xmlns:a16="http://schemas.microsoft.com/office/drawing/2014/main" id="{AFBBCD9E-5A7E-4AE9-9EB4-BA2DCCCA8A15}"/>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517" name="【認定こども園・幼稚園・保育所】&#10;有形固定資産減価償却率平均値テキスト">
          <a:extLst>
            <a:ext uri="{FF2B5EF4-FFF2-40B4-BE49-F238E27FC236}">
              <a16:creationId xmlns:a16="http://schemas.microsoft.com/office/drawing/2014/main" id="{24569BDB-1050-4238-BC06-47AA6F6E8788}"/>
            </a:ext>
          </a:extLst>
        </xdr:cNvPr>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18" name="フローチャート: 判断 517">
          <a:extLst>
            <a:ext uri="{FF2B5EF4-FFF2-40B4-BE49-F238E27FC236}">
              <a16:creationId xmlns:a16="http://schemas.microsoft.com/office/drawing/2014/main" id="{B6EE619F-433D-4721-A3BE-0675375050CD}"/>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519" name="フローチャート: 判断 518">
          <a:extLst>
            <a:ext uri="{FF2B5EF4-FFF2-40B4-BE49-F238E27FC236}">
              <a16:creationId xmlns:a16="http://schemas.microsoft.com/office/drawing/2014/main" id="{1294C0B5-95EC-4336-B8FE-48BDF596FFC3}"/>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20" name="フローチャート: 判断 519">
          <a:extLst>
            <a:ext uri="{FF2B5EF4-FFF2-40B4-BE49-F238E27FC236}">
              <a16:creationId xmlns:a16="http://schemas.microsoft.com/office/drawing/2014/main" id="{C09890CF-9F1F-47AE-BF5C-3733193A9C50}"/>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521" name="フローチャート: 判断 520">
          <a:extLst>
            <a:ext uri="{FF2B5EF4-FFF2-40B4-BE49-F238E27FC236}">
              <a16:creationId xmlns:a16="http://schemas.microsoft.com/office/drawing/2014/main" id="{56D0ED33-1B40-4E3E-BF6B-35990A5B9D45}"/>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522" name="フローチャート: 判断 521">
          <a:extLst>
            <a:ext uri="{FF2B5EF4-FFF2-40B4-BE49-F238E27FC236}">
              <a16:creationId xmlns:a16="http://schemas.microsoft.com/office/drawing/2014/main" id="{8CDE38BE-2E0D-4579-87CA-E11060209EAE}"/>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ADDA11A-93B1-42F7-9BDB-018A43850D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B789960-AE13-41E3-96E2-07014CBA437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ADA494F-876D-4E58-AF4E-5767222A097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462CC48-66A1-4EEF-9A60-6661FCB26F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6CEEFB7-775D-47B4-ADDE-0D42A01CC52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88265</xdr:rowOff>
    </xdr:from>
    <xdr:to>
      <xdr:col>85</xdr:col>
      <xdr:colOff>177800</xdr:colOff>
      <xdr:row>35</xdr:row>
      <xdr:rowOff>18415</xdr:rowOff>
    </xdr:to>
    <xdr:sp macro="" textlink="">
      <xdr:nvSpPr>
        <xdr:cNvPr id="528" name="楕円 527">
          <a:extLst>
            <a:ext uri="{FF2B5EF4-FFF2-40B4-BE49-F238E27FC236}">
              <a16:creationId xmlns:a16="http://schemas.microsoft.com/office/drawing/2014/main" id="{0E9B6517-69DA-4A84-AC3B-DAC280759E48}"/>
            </a:ext>
          </a:extLst>
        </xdr:cNvPr>
        <xdr:cNvSpPr/>
      </xdr:nvSpPr>
      <xdr:spPr>
        <a:xfrm>
          <a:off x="162687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26052</xdr:rowOff>
    </xdr:from>
    <xdr:ext cx="405111" cy="259045"/>
    <xdr:sp macro="" textlink="">
      <xdr:nvSpPr>
        <xdr:cNvPr id="529" name="【認定こども園・幼稚園・保育所】&#10;有形固定資産減価償却率該当値テキスト">
          <a:extLst>
            <a:ext uri="{FF2B5EF4-FFF2-40B4-BE49-F238E27FC236}">
              <a16:creationId xmlns:a16="http://schemas.microsoft.com/office/drawing/2014/main" id="{7C1032D6-5FE5-49E3-BC20-1305030662E8}"/>
            </a:ext>
          </a:extLst>
        </xdr:cNvPr>
        <xdr:cNvSpPr txBox="1"/>
      </xdr:nvSpPr>
      <xdr:spPr>
        <a:xfrm>
          <a:off x="16357600" y="585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109220</xdr:rowOff>
    </xdr:from>
    <xdr:to>
      <xdr:col>81</xdr:col>
      <xdr:colOff>101600</xdr:colOff>
      <xdr:row>35</xdr:row>
      <xdr:rowOff>39370</xdr:rowOff>
    </xdr:to>
    <xdr:sp macro="" textlink="">
      <xdr:nvSpPr>
        <xdr:cNvPr id="530" name="楕円 529">
          <a:extLst>
            <a:ext uri="{FF2B5EF4-FFF2-40B4-BE49-F238E27FC236}">
              <a16:creationId xmlns:a16="http://schemas.microsoft.com/office/drawing/2014/main" id="{C8045B74-F7CA-4764-A7A0-6724BAF9E412}"/>
            </a:ext>
          </a:extLst>
        </xdr:cNvPr>
        <xdr:cNvSpPr/>
      </xdr:nvSpPr>
      <xdr:spPr>
        <a:xfrm>
          <a:off x="1543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139065</xdr:rowOff>
    </xdr:from>
    <xdr:to>
      <xdr:col>85</xdr:col>
      <xdr:colOff>127000</xdr:colOff>
      <xdr:row>34</xdr:row>
      <xdr:rowOff>160020</xdr:rowOff>
    </xdr:to>
    <xdr:cxnSp macro="">
      <xdr:nvCxnSpPr>
        <xdr:cNvPr id="531" name="直線コネクタ 530">
          <a:extLst>
            <a:ext uri="{FF2B5EF4-FFF2-40B4-BE49-F238E27FC236}">
              <a16:creationId xmlns:a16="http://schemas.microsoft.com/office/drawing/2014/main" id="{62F017B0-F174-4A64-9CD0-8D7B467FC20F}"/>
            </a:ext>
          </a:extLst>
        </xdr:cNvPr>
        <xdr:cNvCxnSpPr/>
      </xdr:nvCxnSpPr>
      <xdr:spPr>
        <a:xfrm flipV="1">
          <a:off x="15481300" y="59683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122555</xdr:rowOff>
    </xdr:from>
    <xdr:to>
      <xdr:col>76</xdr:col>
      <xdr:colOff>165100</xdr:colOff>
      <xdr:row>39</xdr:row>
      <xdr:rowOff>52705</xdr:rowOff>
    </xdr:to>
    <xdr:sp macro="" textlink="">
      <xdr:nvSpPr>
        <xdr:cNvPr id="532" name="楕円 531">
          <a:extLst>
            <a:ext uri="{FF2B5EF4-FFF2-40B4-BE49-F238E27FC236}">
              <a16:creationId xmlns:a16="http://schemas.microsoft.com/office/drawing/2014/main" id="{F7BE9F24-AD77-474E-B658-1663C792A2AC}"/>
            </a:ext>
          </a:extLst>
        </xdr:cNvPr>
        <xdr:cNvSpPr/>
      </xdr:nvSpPr>
      <xdr:spPr>
        <a:xfrm>
          <a:off x="14541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160020</xdr:rowOff>
    </xdr:from>
    <xdr:to>
      <xdr:col>81</xdr:col>
      <xdr:colOff>50800</xdr:colOff>
      <xdr:row>39</xdr:row>
      <xdr:rowOff>1905</xdr:rowOff>
    </xdr:to>
    <xdr:cxnSp macro="">
      <xdr:nvCxnSpPr>
        <xdr:cNvPr id="533" name="直線コネクタ 532">
          <a:extLst>
            <a:ext uri="{FF2B5EF4-FFF2-40B4-BE49-F238E27FC236}">
              <a16:creationId xmlns:a16="http://schemas.microsoft.com/office/drawing/2014/main" id="{CB96C589-50E8-4C13-9C35-18FBDCEC6F33}"/>
            </a:ext>
          </a:extLst>
        </xdr:cNvPr>
        <xdr:cNvCxnSpPr/>
      </xdr:nvCxnSpPr>
      <xdr:spPr>
        <a:xfrm flipV="1">
          <a:off x="14592300" y="5989320"/>
          <a:ext cx="889000" cy="69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534" name="楕円 533">
          <a:extLst>
            <a:ext uri="{FF2B5EF4-FFF2-40B4-BE49-F238E27FC236}">
              <a16:creationId xmlns:a16="http://schemas.microsoft.com/office/drawing/2014/main" id="{67859196-D913-48D8-ACAF-EED029F2BF43}"/>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1905</xdr:rowOff>
    </xdr:to>
    <xdr:cxnSp macro="">
      <xdr:nvCxnSpPr>
        <xdr:cNvPr id="535" name="直線コネクタ 534">
          <a:extLst>
            <a:ext uri="{FF2B5EF4-FFF2-40B4-BE49-F238E27FC236}">
              <a16:creationId xmlns:a16="http://schemas.microsoft.com/office/drawing/2014/main" id="{61DA3ADA-41EE-44C5-988F-72ACA12429C4}"/>
            </a:ext>
          </a:extLst>
        </xdr:cNvPr>
        <xdr:cNvCxnSpPr/>
      </xdr:nvCxnSpPr>
      <xdr:spPr>
        <a:xfrm>
          <a:off x="13703300" y="66598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46355</xdr:rowOff>
    </xdr:from>
    <xdr:to>
      <xdr:col>67</xdr:col>
      <xdr:colOff>101600</xdr:colOff>
      <xdr:row>38</xdr:row>
      <xdr:rowOff>147955</xdr:rowOff>
    </xdr:to>
    <xdr:sp macro="" textlink="">
      <xdr:nvSpPr>
        <xdr:cNvPr id="536" name="楕円 535">
          <a:extLst>
            <a:ext uri="{FF2B5EF4-FFF2-40B4-BE49-F238E27FC236}">
              <a16:creationId xmlns:a16="http://schemas.microsoft.com/office/drawing/2014/main" id="{7071203C-60E7-40F8-BA5A-D504755BF5B5}"/>
            </a:ext>
          </a:extLst>
        </xdr:cNvPr>
        <xdr:cNvSpPr/>
      </xdr:nvSpPr>
      <xdr:spPr>
        <a:xfrm>
          <a:off x="12763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97155</xdr:rowOff>
    </xdr:from>
    <xdr:to>
      <xdr:col>71</xdr:col>
      <xdr:colOff>177800</xdr:colOff>
      <xdr:row>38</xdr:row>
      <xdr:rowOff>144780</xdr:rowOff>
    </xdr:to>
    <xdr:cxnSp macro="">
      <xdr:nvCxnSpPr>
        <xdr:cNvPr id="537" name="直線コネクタ 536">
          <a:extLst>
            <a:ext uri="{FF2B5EF4-FFF2-40B4-BE49-F238E27FC236}">
              <a16:creationId xmlns:a16="http://schemas.microsoft.com/office/drawing/2014/main" id="{9C4231C2-F2D4-433F-AD4D-8B9BACB2FBFC}"/>
            </a:ext>
          </a:extLst>
        </xdr:cNvPr>
        <xdr:cNvCxnSpPr/>
      </xdr:nvCxnSpPr>
      <xdr:spPr>
        <a:xfrm>
          <a:off x="12814300" y="66122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538" name="n_1aveValue【認定こども園・幼稚園・保育所】&#10;有形固定資産減価償却率">
          <a:extLst>
            <a:ext uri="{FF2B5EF4-FFF2-40B4-BE49-F238E27FC236}">
              <a16:creationId xmlns:a16="http://schemas.microsoft.com/office/drawing/2014/main" id="{664554FC-D86B-45C3-9907-61E34834B014}"/>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39" name="n_2aveValue【認定こども園・幼稚園・保育所】&#10;有形固定資産減価償却率">
          <a:extLst>
            <a:ext uri="{FF2B5EF4-FFF2-40B4-BE49-F238E27FC236}">
              <a16:creationId xmlns:a16="http://schemas.microsoft.com/office/drawing/2014/main" id="{6FCF5941-66C4-4D05-8274-C61A28E64169}"/>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540" name="n_3aveValue【認定こども園・幼稚園・保育所】&#10;有形固定資産減価償却率">
          <a:extLst>
            <a:ext uri="{FF2B5EF4-FFF2-40B4-BE49-F238E27FC236}">
              <a16:creationId xmlns:a16="http://schemas.microsoft.com/office/drawing/2014/main" id="{B64E1EFC-4B72-483E-B4A9-E36091A8A23C}"/>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541" name="n_4aveValue【認定こども園・幼稚園・保育所】&#10;有形固定資産減価償却率">
          <a:extLst>
            <a:ext uri="{FF2B5EF4-FFF2-40B4-BE49-F238E27FC236}">
              <a16:creationId xmlns:a16="http://schemas.microsoft.com/office/drawing/2014/main" id="{CFC5E547-F3A5-45A2-9300-E81C4D21BA46}"/>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55897</xdr:rowOff>
    </xdr:from>
    <xdr:ext cx="405111" cy="259045"/>
    <xdr:sp macro="" textlink="">
      <xdr:nvSpPr>
        <xdr:cNvPr id="542" name="n_1mainValue【認定こども園・幼稚園・保育所】&#10;有形固定資産減価償却率">
          <a:extLst>
            <a:ext uri="{FF2B5EF4-FFF2-40B4-BE49-F238E27FC236}">
              <a16:creationId xmlns:a16="http://schemas.microsoft.com/office/drawing/2014/main" id="{79D54108-63BC-458C-AE7D-9240E0308ED8}"/>
            </a:ext>
          </a:extLst>
        </xdr:cNvPr>
        <xdr:cNvSpPr txBox="1"/>
      </xdr:nvSpPr>
      <xdr:spPr>
        <a:xfrm>
          <a:off x="1526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43832</xdr:rowOff>
    </xdr:from>
    <xdr:ext cx="405111" cy="259045"/>
    <xdr:sp macro="" textlink="">
      <xdr:nvSpPr>
        <xdr:cNvPr id="543" name="n_2mainValue【認定こども園・幼稚園・保育所】&#10;有形固定資産減価償却率">
          <a:extLst>
            <a:ext uri="{FF2B5EF4-FFF2-40B4-BE49-F238E27FC236}">
              <a16:creationId xmlns:a16="http://schemas.microsoft.com/office/drawing/2014/main" id="{2043521C-32BC-40D5-A533-999EDA83B91F}"/>
            </a:ext>
          </a:extLst>
        </xdr:cNvPr>
        <xdr:cNvSpPr txBox="1"/>
      </xdr:nvSpPr>
      <xdr:spPr>
        <a:xfrm>
          <a:off x="14389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544" name="n_3mainValue【認定こども園・幼稚園・保育所】&#10;有形固定資産減価償却率">
          <a:extLst>
            <a:ext uri="{FF2B5EF4-FFF2-40B4-BE49-F238E27FC236}">
              <a16:creationId xmlns:a16="http://schemas.microsoft.com/office/drawing/2014/main" id="{E410BBE0-B76C-408A-B343-7717B97FADD3}"/>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139082</xdr:rowOff>
    </xdr:from>
    <xdr:ext cx="405111" cy="259045"/>
    <xdr:sp macro="" textlink="">
      <xdr:nvSpPr>
        <xdr:cNvPr id="545" name="n_4mainValue【認定こども園・幼稚園・保育所】&#10;有形固定資産減価償却率">
          <a:extLst>
            <a:ext uri="{FF2B5EF4-FFF2-40B4-BE49-F238E27FC236}">
              <a16:creationId xmlns:a16="http://schemas.microsoft.com/office/drawing/2014/main" id="{F67A82D5-6BEF-42E1-8C93-F172989F88C1}"/>
            </a:ext>
          </a:extLst>
        </xdr:cNvPr>
        <xdr:cNvSpPr txBox="1"/>
      </xdr:nvSpPr>
      <xdr:spPr>
        <a:xfrm>
          <a:off x="12611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C59556B5-0B05-4ACA-8373-3BEB0CF88C4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9173808D-362E-4ED8-9A74-E03173DCDF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C6859F09-9793-4DAF-94D1-31A6F6BBDFB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F7C3FFD4-A339-4D42-9461-086C094588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91AE1C8-0A3A-448C-B09C-CA88144DC9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AED1C1F2-149A-4479-8247-E0AC2DBA055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C77C8F75-AFDE-4B3D-809F-BB7B93704C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FAA60981-5CD4-43BD-91D3-6050C5A905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69062A17-7C59-4420-B8A3-B495F71D964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3712F392-A44F-4233-AE87-D9A46EB8B25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21CB673E-D8E2-4886-BF1F-17B3D666F18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7" name="テキスト ボックス 556">
          <a:extLst>
            <a:ext uri="{FF2B5EF4-FFF2-40B4-BE49-F238E27FC236}">
              <a16:creationId xmlns:a16="http://schemas.microsoft.com/office/drawing/2014/main" id="{5B5142B4-00D8-4EEA-B139-D7736E446DE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5D6ADE25-42D2-4355-905D-0C1616EDA9C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9" name="テキスト ボックス 558">
          <a:extLst>
            <a:ext uri="{FF2B5EF4-FFF2-40B4-BE49-F238E27FC236}">
              <a16:creationId xmlns:a16="http://schemas.microsoft.com/office/drawing/2014/main" id="{6DF54426-E9F7-44F4-9B58-A20D4740C1A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91CA6994-916C-4F6A-A853-7829FFE8CA0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1" name="テキスト ボックス 560">
          <a:extLst>
            <a:ext uri="{FF2B5EF4-FFF2-40B4-BE49-F238E27FC236}">
              <a16:creationId xmlns:a16="http://schemas.microsoft.com/office/drawing/2014/main" id="{796E50A1-A95B-476F-937B-7235C9B7197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61B93FA8-EB38-4305-A372-923DDF7E583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3" name="テキスト ボックス 562">
          <a:extLst>
            <a:ext uri="{FF2B5EF4-FFF2-40B4-BE49-F238E27FC236}">
              <a16:creationId xmlns:a16="http://schemas.microsoft.com/office/drawing/2014/main" id="{B2D6CD86-03AF-4B1E-9075-AF230A7A114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F4DC3F4F-9D1F-4632-AAC7-D6DD0A80BE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5" name="テキスト ボックス 564">
          <a:extLst>
            <a:ext uri="{FF2B5EF4-FFF2-40B4-BE49-F238E27FC236}">
              <a16:creationId xmlns:a16="http://schemas.microsoft.com/office/drawing/2014/main" id="{541390F1-239E-4445-BD5B-9693ECCF62F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a:extLst>
            <a:ext uri="{FF2B5EF4-FFF2-40B4-BE49-F238E27FC236}">
              <a16:creationId xmlns:a16="http://schemas.microsoft.com/office/drawing/2014/main" id="{ED1D128A-2190-4641-903D-732E029D37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567" name="直線コネクタ 566">
          <a:extLst>
            <a:ext uri="{FF2B5EF4-FFF2-40B4-BE49-F238E27FC236}">
              <a16:creationId xmlns:a16="http://schemas.microsoft.com/office/drawing/2014/main" id="{215F6269-A3BE-4D5D-9D45-5EF03401306E}"/>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68" name="【認定こども園・幼稚園・保育所】&#10;一人当たり面積最小値テキスト">
          <a:extLst>
            <a:ext uri="{FF2B5EF4-FFF2-40B4-BE49-F238E27FC236}">
              <a16:creationId xmlns:a16="http://schemas.microsoft.com/office/drawing/2014/main" id="{AD4B10D5-CDF7-4629-99D5-585482CCEC2D}"/>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69" name="直線コネクタ 568">
          <a:extLst>
            <a:ext uri="{FF2B5EF4-FFF2-40B4-BE49-F238E27FC236}">
              <a16:creationId xmlns:a16="http://schemas.microsoft.com/office/drawing/2014/main" id="{E0C30455-D155-479A-AAC2-0011A2C472FD}"/>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570" name="【認定こども園・幼稚園・保育所】&#10;一人当たり面積最大値テキスト">
          <a:extLst>
            <a:ext uri="{FF2B5EF4-FFF2-40B4-BE49-F238E27FC236}">
              <a16:creationId xmlns:a16="http://schemas.microsoft.com/office/drawing/2014/main" id="{C622B765-27F2-4A36-B71A-A4849B006BB8}"/>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571" name="直線コネクタ 570">
          <a:extLst>
            <a:ext uri="{FF2B5EF4-FFF2-40B4-BE49-F238E27FC236}">
              <a16:creationId xmlns:a16="http://schemas.microsoft.com/office/drawing/2014/main" id="{66167F1B-22B6-46EA-9092-2AE7D3B7212E}"/>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572" name="【認定こども園・幼稚園・保育所】&#10;一人当たり面積平均値テキスト">
          <a:extLst>
            <a:ext uri="{FF2B5EF4-FFF2-40B4-BE49-F238E27FC236}">
              <a16:creationId xmlns:a16="http://schemas.microsoft.com/office/drawing/2014/main" id="{67071248-6DC4-4F86-A4D1-E3C552615ADC}"/>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73" name="フローチャート: 判断 572">
          <a:extLst>
            <a:ext uri="{FF2B5EF4-FFF2-40B4-BE49-F238E27FC236}">
              <a16:creationId xmlns:a16="http://schemas.microsoft.com/office/drawing/2014/main" id="{B12B2660-F45D-4B01-8247-858ACB29DB64}"/>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574" name="フローチャート: 判断 573">
          <a:extLst>
            <a:ext uri="{FF2B5EF4-FFF2-40B4-BE49-F238E27FC236}">
              <a16:creationId xmlns:a16="http://schemas.microsoft.com/office/drawing/2014/main" id="{5FC53BC0-2706-4EA2-994F-9AA17F44CD95}"/>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575" name="フローチャート: 判断 574">
          <a:extLst>
            <a:ext uri="{FF2B5EF4-FFF2-40B4-BE49-F238E27FC236}">
              <a16:creationId xmlns:a16="http://schemas.microsoft.com/office/drawing/2014/main" id="{4A927585-F4D9-4375-AF14-FC0A03666EA4}"/>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6" name="フローチャート: 判断 575">
          <a:extLst>
            <a:ext uri="{FF2B5EF4-FFF2-40B4-BE49-F238E27FC236}">
              <a16:creationId xmlns:a16="http://schemas.microsoft.com/office/drawing/2014/main" id="{17BDBBFA-06DB-4B7B-88F0-031F09D6DF09}"/>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577" name="フローチャート: 判断 576">
          <a:extLst>
            <a:ext uri="{FF2B5EF4-FFF2-40B4-BE49-F238E27FC236}">
              <a16:creationId xmlns:a16="http://schemas.microsoft.com/office/drawing/2014/main" id="{BD22F00C-67F0-4E4C-861C-6AE582F39302}"/>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F6E0910-AFEA-4995-9468-F0265F6267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A55C2-8C0E-46E6-8BD8-4D7C2A02C2E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E1A9627-69D1-4958-9EAA-EFB0CA5264D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A3A8C42-D6A6-4078-8CBA-D2095900778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A8B4AF5-E8FB-4522-AF18-8DE7A7C0662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135128</xdr:rowOff>
    </xdr:from>
    <xdr:to>
      <xdr:col>116</xdr:col>
      <xdr:colOff>114300</xdr:colOff>
      <xdr:row>41</xdr:row>
      <xdr:rowOff>65278</xdr:rowOff>
    </xdr:to>
    <xdr:sp macro="" textlink="">
      <xdr:nvSpPr>
        <xdr:cNvPr id="583" name="楕円 582">
          <a:extLst>
            <a:ext uri="{FF2B5EF4-FFF2-40B4-BE49-F238E27FC236}">
              <a16:creationId xmlns:a16="http://schemas.microsoft.com/office/drawing/2014/main" id="{FDCECDE4-CEA1-4DBC-81EF-F60CBCD137C6}"/>
            </a:ext>
          </a:extLst>
        </xdr:cNvPr>
        <xdr:cNvSpPr/>
      </xdr:nvSpPr>
      <xdr:spPr>
        <a:xfrm>
          <a:off x="221107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50055</xdr:rowOff>
    </xdr:from>
    <xdr:ext cx="469744" cy="259045"/>
    <xdr:sp macro="" textlink="">
      <xdr:nvSpPr>
        <xdr:cNvPr id="584" name="【認定こども園・幼稚園・保育所】&#10;一人当たり面積該当値テキスト">
          <a:extLst>
            <a:ext uri="{FF2B5EF4-FFF2-40B4-BE49-F238E27FC236}">
              <a16:creationId xmlns:a16="http://schemas.microsoft.com/office/drawing/2014/main" id="{09EC07EB-021E-4498-90C2-CC90A58F6187}"/>
            </a:ext>
          </a:extLst>
        </xdr:cNvPr>
        <xdr:cNvSpPr txBox="1"/>
      </xdr:nvSpPr>
      <xdr:spPr>
        <a:xfrm>
          <a:off x="22199600" y="690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112268</xdr:rowOff>
    </xdr:from>
    <xdr:to>
      <xdr:col>112</xdr:col>
      <xdr:colOff>38100</xdr:colOff>
      <xdr:row>41</xdr:row>
      <xdr:rowOff>42418</xdr:rowOff>
    </xdr:to>
    <xdr:sp macro="" textlink="">
      <xdr:nvSpPr>
        <xdr:cNvPr id="585" name="楕円 584">
          <a:extLst>
            <a:ext uri="{FF2B5EF4-FFF2-40B4-BE49-F238E27FC236}">
              <a16:creationId xmlns:a16="http://schemas.microsoft.com/office/drawing/2014/main" id="{F08E082A-450A-4C84-B349-E8C32A3BE76C}"/>
            </a:ext>
          </a:extLst>
        </xdr:cNvPr>
        <xdr:cNvSpPr/>
      </xdr:nvSpPr>
      <xdr:spPr>
        <a:xfrm>
          <a:off x="21272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163068</xdr:rowOff>
    </xdr:from>
    <xdr:to>
      <xdr:col>116</xdr:col>
      <xdr:colOff>63500</xdr:colOff>
      <xdr:row>41</xdr:row>
      <xdr:rowOff>14478</xdr:rowOff>
    </xdr:to>
    <xdr:cxnSp macro="">
      <xdr:nvCxnSpPr>
        <xdr:cNvPr id="586" name="直線コネクタ 585">
          <a:extLst>
            <a:ext uri="{FF2B5EF4-FFF2-40B4-BE49-F238E27FC236}">
              <a16:creationId xmlns:a16="http://schemas.microsoft.com/office/drawing/2014/main" id="{E308A4FA-BB3C-4C46-9E51-058FC7FF561F}"/>
            </a:ext>
          </a:extLst>
        </xdr:cNvPr>
        <xdr:cNvCxnSpPr/>
      </xdr:nvCxnSpPr>
      <xdr:spPr>
        <a:xfrm>
          <a:off x="21323300" y="70210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157988</xdr:rowOff>
    </xdr:from>
    <xdr:to>
      <xdr:col>107</xdr:col>
      <xdr:colOff>101600</xdr:colOff>
      <xdr:row>41</xdr:row>
      <xdr:rowOff>88138</xdr:rowOff>
    </xdr:to>
    <xdr:sp macro="" textlink="">
      <xdr:nvSpPr>
        <xdr:cNvPr id="587" name="楕円 586">
          <a:extLst>
            <a:ext uri="{FF2B5EF4-FFF2-40B4-BE49-F238E27FC236}">
              <a16:creationId xmlns:a16="http://schemas.microsoft.com/office/drawing/2014/main" id="{15C974B0-19FC-481C-895E-D2AFB81725BF}"/>
            </a:ext>
          </a:extLst>
        </xdr:cNvPr>
        <xdr:cNvSpPr/>
      </xdr:nvSpPr>
      <xdr:spPr>
        <a:xfrm>
          <a:off x="20383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163068</xdr:rowOff>
    </xdr:from>
    <xdr:to>
      <xdr:col>111</xdr:col>
      <xdr:colOff>177800</xdr:colOff>
      <xdr:row>41</xdr:row>
      <xdr:rowOff>37338</xdr:rowOff>
    </xdr:to>
    <xdr:cxnSp macro="">
      <xdr:nvCxnSpPr>
        <xdr:cNvPr id="588" name="直線コネクタ 587">
          <a:extLst>
            <a:ext uri="{FF2B5EF4-FFF2-40B4-BE49-F238E27FC236}">
              <a16:creationId xmlns:a16="http://schemas.microsoft.com/office/drawing/2014/main" id="{AC0DFB07-F3C7-439D-9946-AF8D06E4AE8E}"/>
            </a:ext>
          </a:extLst>
        </xdr:cNvPr>
        <xdr:cNvCxnSpPr/>
      </xdr:nvCxnSpPr>
      <xdr:spPr>
        <a:xfrm flipV="1">
          <a:off x="20434300" y="70210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157988</xdr:rowOff>
    </xdr:from>
    <xdr:to>
      <xdr:col>102</xdr:col>
      <xdr:colOff>165100</xdr:colOff>
      <xdr:row>41</xdr:row>
      <xdr:rowOff>88138</xdr:rowOff>
    </xdr:to>
    <xdr:sp macro="" textlink="">
      <xdr:nvSpPr>
        <xdr:cNvPr id="589" name="楕円 588">
          <a:extLst>
            <a:ext uri="{FF2B5EF4-FFF2-40B4-BE49-F238E27FC236}">
              <a16:creationId xmlns:a16="http://schemas.microsoft.com/office/drawing/2014/main" id="{5D037B70-8011-487E-8282-4D3D994BFCB9}"/>
            </a:ext>
          </a:extLst>
        </xdr:cNvPr>
        <xdr:cNvSpPr/>
      </xdr:nvSpPr>
      <xdr:spPr>
        <a:xfrm>
          <a:off x="19494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37338</xdr:rowOff>
    </xdr:from>
    <xdr:to>
      <xdr:col>107</xdr:col>
      <xdr:colOff>50800</xdr:colOff>
      <xdr:row>41</xdr:row>
      <xdr:rowOff>37338</xdr:rowOff>
    </xdr:to>
    <xdr:cxnSp macro="">
      <xdr:nvCxnSpPr>
        <xdr:cNvPr id="590" name="直線コネクタ 589">
          <a:extLst>
            <a:ext uri="{FF2B5EF4-FFF2-40B4-BE49-F238E27FC236}">
              <a16:creationId xmlns:a16="http://schemas.microsoft.com/office/drawing/2014/main" id="{D0E6445A-4222-4D64-90A7-511AB676DA0F}"/>
            </a:ext>
          </a:extLst>
        </xdr:cNvPr>
        <xdr:cNvCxnSpPr/>
      </xdr:nvCxnSpPr>
      <xdr:spPr>
        <a:xfrm>
          <a:off x="19545300" y="706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157988</xdr:rowOff>
    </xdr:from>
    <xdr:to>
      <xdr:col>98</xdr:col>
      <xdr:colOff>38100</xdr:colOff>
      <xdr:row>41</xdr:row>
      <xdr:rowOff>88138</xdr:rowOff>
    </xdr:to>
    <xdr:sp macro="" textlink="">
      <xdr:nvSpPr>
        <xdr:cNvPr id="591" name="楕円 590">
          <a:extLst>
            <a:ext uri="{FF2B5EF4-FFF2-40B4-BE49-F238E27FC236}">
              <a16:creationId xmlns:a16="http://schemas.microsoft.com/office/drawing/2014/main" id="{642023B5-EE1B-4914-94A1-65D087BF5A4D}"/>
            </a:ext>
          </a:extLst>
        </xdr:cNvPr>
        <xdr:cNvSpPr/>
      </xdr:nvSpPr>
      <xdr:spPr>
        <a:xfrm>
          <a:off x="18605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37338</xdr:rowOff>
    </xdr:from>
    <xdr:to>
      <xdr:col>102</xdr:col>
      <xdr:colOff>114300</xdr:colOff>
      <xdr:row>41</xdr:row>
      <xdr:rowOff>37338</xdr:rowOff>
    </xdr:to>
    <xdr:cxnSp macro="">
      <xdr:nvCxnSpPr>
        <xdr:cNvPr id="592" name="直線コネクタ 591">
          <a:extLst>
            <a:ext uri="{FF2B5EF4-FFF2-40B4-BE49-F238E27FC236}">
              <a16:creationId xmlns:a16="http://schemas.microsoft.com/office/drawing/2014/main" id="{FBB49E61-A61A-4A3E-9A14-B8F1D5E56D3D}"/>
            </a:ext>
          </a:extLst>
        </xdr:cNvPr>
        <xdr:cNvCxnSpPr/>
      </xdr:nvCxnSpPr>
      <xdr:spPr>
        <a:xfrm>
          <a:off x="18656300" y="706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593" name="n_1aveValue【認定こども園・幼稚園・保育所】&#10;一人当たり面積">
          <a:extLst>
            <a:ext uri="{FF2B5EF4-FFF2-40B4-BE49-F238E27FC236}">
              <a16:creationId xmlns:a16="http://schemas.microsoft.com/office/drawing/2014/main" id="{81752289-3987-4280-8F2D-88284D4CFB4A}"/>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594" name="n_2aveValue【認定こども園・幼稚園・保育所】&#10;一人当たり面積">
          <a:extLst>
            <a:ext uri="{FF2B5EF4-FFF2-40B4-BE49-F238E27FC236}">
              <a16:creationId xmlns:a16="http://schemas.microsoft.com/office/drawing/2014/main" id="{21B8107B-A622-45A2-88F1-16034D929088}"/>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5" name="n_3aveValue【認定こども園・幼稚園・保育所】&#10;一人当たり面積">
          <a:extLst>
            <a:ext uri="{FF2B5EF4-FFF2-40B4-BE49-F238E27FC236}">
              <a16:creationId xmlns:a16="http://schemas.microsoft.com/office/drawing/2014/main" id="{75EAB50A-6A5B-41CA-99AB-2E51FF4C1D90}"/>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596" name="n_4aveValue【認定こども園・幼稚園・保育所】&#10;一人当たり面積">
          <a:extLst>
            <a:ext uri="{FF2B5EF4-FFF2-40B4-BE49-F238E27FC236}">
              <a16:creationId xmlns:a16="http://schemas.microsoft.com/office/drawing/2014/main" id="{135B7334-8113-48A8-BBF4-F76B1B5ABC68}"/>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33545</xdr:rowOff>
    </xdr:from>
    <xdr:ext cx="469744" cy="259045"/>
    <xdr:sp macro="" textlink="">
      <xdr:nvSpPr>
        <xdr:cNvPr id="597" name="n_1mainValue【認定こども園・幼稚園・保育所】&#10;一人当たり面積">
          <a:extLst>
            <a:ext uri="{FF2B5EF4-FFF2-40B4-BE49-F238E27FC236}">
              <a16:creationId xmlns:a16="http://schemas.microsoft.com/office/drawing/2014/main" id="{18CE7C1F-586D-4E60-BA19-7E56F4DDEA54}"/>
            </a:ext>
          </a:extLst>
        </xdr:cNvPr>
        <xdr:cNvSpPr txBox="1"/>
      </xdr:nvSpPr>
      <xdr:spPr>
        <a:xfrm>
          <a:off x="210757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79265</xdr:rowOff>
    </xdr:from>
    <xdr:ext cx="469744" cy="259045"/>
    <xdr:sp macro="" textlink="">
      <xdr:nvSpPr>
        <xdr:cNvPr id="598" name="n_2mainValue【認定こども園・幼稚園・保育所】&#10;一人当たり面積">
          <a:extLst>
            <a:ext uri="{FF2B5EF4-FFF2-40B4-BE49-F238E27FC236}">
              <a16:creationId xmlns:a16="http://schemas.microsoft.com/office/drawing/2014/main" id="{D67AA5FB-2CA4-46EF-A4AA-E21D4C394494}"/>
            </a:ext>
          </a:extLst>
        </xdr:cNvPr>
        <xdr:cNvSpPr txBox="1"/>
      </xdr:nvSpPr>
      <xdr:spPr>
        <a:xfrm>
          <a:off x="20199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79265</xdr:rowOff>
    </xdr:from>
    <xdr:ext cx="469744" cy="259045"/>
    <xdr:sp macro="" textlink="">
      <xdr:nvSpPr>
        <xdr:cNvPr id="599" name="n_3mainValue【認定こども園・幼稚園・保育所】&#10;一人当たり面積">
          <a:extLst>
            <a:ext uri="{FF2B5EF4-FFF2-40B4-BE49-F238E27FC236}">
              <a16:creationId xmlns:a16="http://schemas.microsoft.com/office/drawing/2014/main" id="{B8C11AC2-D97C-41BE-932E-4138E6EEF989}"/>
            </a:ext>
          </a:extLst>
        </xdr:cNvPr>
        <xdr:cNvSpPr txBox="1"/>
      </xdr:nvSpPr>
      <xdr:spPr>
        <a:xfrm>
          <a:off x="19310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79265</xdr:rowOff>
    </xdr:from>
    <xdr:ext cx="469744" cy="259045"/>
    <xdr:sp macro="" textlink="">
      <xdr:nvSpPr>
        <xdr:cNvPr id="600" name="n_4mainValue【認定こども園・幼稚園・保育所】&#10;一人当たり面積">
          <a:extLst>
            <a:ext uri="{FF2B5EF4-FFF2-40B4-BE49-F238E27FC236}">
              <a16:creationId xmlns:a16="http://schemas.microsoft.com/office/drawing/2014/main" id="{0FB0957D-A927-4591-BF0A-89907D300AA5}"/>
            </a:ext>
          </a:extLst>
        </xdr:cNvPr>
        <xdr:cNvSpPr txBox="1"/>
      </xdr:nvSpPr>
      <xdr:spPr>
        <a:xfrm>
          <a:off x="18421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EB2B0004-00B2-484D-A293-1BCBF8C7718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83C8798-F97D-4442-9CA3-074EFC4D15E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A1904AFF-97B8-4914-898E-804FC8065F8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78C9851B-4A58-45A3-A5F8-4DF800B663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4CB21754-6A22-4584-ABC1-CA6A02C402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56B68E39-79E3-48DF-BA5C-8B9E13FF19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CC5AF7C3-4944-4EBC-9159-D8613A60073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BE18438C-A0CF-40A4-8CDE-8251A64EAE1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36D19271-5E66-4368-B825-ABE7C2F7C4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723998B-83E9-4F8F-B7DD-8E526CD3B34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85499DCC-05C4-4F59-A00A-743496C825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570DF631-F76E-49E4-9F64-46A41E1AE8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3" name="テキスト ボックス 612">
          <a:extLst>
            <a:ext uri="{FF2B5EF4-FFF2-40B4-BE49-F238E27FC236}">
              <a16:creationId xmlns:a16="http://schemas.microsoft.com/office/drawing/2014/main" id="{0F46EA23-B6CA-4819-AD95-0450F8F03187}"/>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9FA85064-53CD-4790-804A-46FEF9EC19D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159F7FA4-EFFE-469C-B964-1A30CC04FB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23A3D496-165A-4BAC-A1BE-2709E80629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3B27DD46-9CB6-4EBA-9A4C-52B4871B314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2E396B89-FC9A-4F8A-8338-C16AD82C89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F7C5FDFA-87A9-4B71-AE92-0275941B2C4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D2B20B5B-4792-45A2-81A3-07580EA4464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517C998C-CD95-4013-AA4C-4B1DFB995BA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F00D91B2-2CE7-4749-8533-9A6BD00343F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3DDAD37B-F95D-4745-9ED0-30D14FF60DB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C2F29517-12F5-47A7-9C50-B15CDF54FCA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625" name="直線コネクタ 624">
          <a:extLst>
            <a:ext uri="{FF2B5EF4-FFF2-40B4-BE49-F238E27FC236}">
              <a16:creationId xmlns:a16="http://schemas.microsoft.com/office/drawing/2014/main" id="{2025CC53-1566-4D18-ADB9-8E8C71E68D63}"/>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BD187D20-EB43-4319-A225-AEDDA7694895}"/>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27" name="直線コネクタ 626">
          <a:extLst>
            <a:ext uri="{FF2B5EF4-FFF2-40B4-BE49-F238E27FC236}">
              <a16:creationId xmlns:a16="http://schemas.microsoft.com/office/drawing/2014/main" id="{31901EFC-EF16-4B43-A4AF-D25D4E23CF07}"/>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170DBE08-28C9-4672-8021-3DF092E974D5}"/>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629" name="直線コネクタ 628">
          <a:extLst>
            <a:ext uri="{FF2B5EF4-FFF2-40B4-BE49-F238E27FC236}">
              <a16:creationId xmlns:a16="http://schemas.microsoft.com/office/drawing/2014/main" id="{2471D1FF-CF91-493D-828C-51FB5EBBB254}"/>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D50BE6BF-A666-4196-BE68-7BCA42603289}"/>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631" name="フローチャート: 判断 630">
          <a:extLst>
            <a:ext uri="{FF2B5EF4-FFF2-40B4-BE49-F238E27FC236}">
              <a16:creationId xmlns:a16="http://schemas.microsoft.com/office/drawing/2014/main" id="{C389806C-50CB-4E04-BF71-0DDC5F99C702}"/>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2" name="フローチャート: 判断 631">
          <a:extLst>
            <a:ext uri="{FF2B5EF4-FFF2-40B4-BE49-F238E27FC236}">
              <a16:creationId xmlns:a16="http://schemas.microsoft.com/office/drawing/2014/main" id="{36560C0A-7450-4439-B610-818F772B1C80}"/>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633" name="フローチャート: 判断 632">
          <a:extLst>
            <a:ext uri="{FF2B5EF4-FFF2-40B4-BE49-F238E27FC236}">
              <a16:creationId xmlns:a16="http://schemas.microsoft.com/office/drawing/2014/main" id="{70D6EE63-366B-48A7-9555-E08EE86F82F3}"/>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34" name="フローチャート: 判断 633">
          <a:extLst>
            <a:ext uri="{FF2B5EF4-FFF2-40B4-BE49-F238E27FC236}">
              <a16:creationId xmlns:a16="http://schemas.microsoft.com/office/drawing/2014/main" id="{9AD0F7ED-AD73-4C7C-9E98-27C84B4FB3E0}"/>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35" name="フローチャート: 判断 634">
          <a:extLst>
            <a:ext uri="{FF2B5EF4-FFF2-40B4-BE49-F238E27FC236}">
              <a16:creationId xmlns:a16="http://schemas.microsoft.com/office/drawing/2014/main" id="{4D2ACF2E-F543-4246-87B0-8C9309DFFD62}"/>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4D5F6F1-9EAF-4C96-B6A3-D61F8CC9D11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7F3A13E2-1B0E-432B-88F6-8AE3BB73E68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05C37D7-7769-4820-B009-45E3FB3FD83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0AB25C6-12BD-4C9A-BC8E-0E2BCB88E7D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85D9D32-2918-4FCC-B2B4-A6212AB4540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40640</xdr:rowOff>
    </xdr:from>
    <xdr:to>
      <xdr:col>85</xdr:col>
      <xdr:colOff>177800</xdr:colOff>
      <xdr:row>58</xdr:row>
      <xdr:rowOff>142240</xdr:rowOff>
    </xdr:to>
    <xdr:sp macro="" textlink="">
      <xdr:nvSpPr>
        <xdr:cNvPr id="641" name="楕円 640">
          <a:extLst>
            <a:ext uri="{FF2B5EF4-FFF2-40B4-BE49-F238E27FC236}">
              <a16:creationId xmlns:a16="http://schemas.microsoft.com/office/drawing/2014/main" id="{9D72083C-7042-4DFE-8406-E64EAB893F56}"/>
            </a:ext>
          </a:extLst>
        </xdr:cNvPr>
        <xdr:cNvSpPr/>
      </xdr:nvSpPr>
      <xdr:spPr>
        <a:xfrm>
          <a:off x="16268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63517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AAB650EA-E9F7-4224-BBB3-15B289DC15A1}"/>
            </a:ext>
          </a:extLst>
        </xdr:cNvPr>
        <xdr:cNvSpPr txBox="1"/>
      </xdr:nvSpPr>
      <xdr:spPr>
        <a:xfrm>
          <a:off x="16357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128270</xdr:rowOff>
    </xdr:from>
    <xdr:to>
      <xdr:col>81</xdr:col>
      <xdr:colOff>101600</xdr:colOff>
      <xdr:row>58</xdr:row>
      <xdr:rowOff>58420</xdr:rowOff>
    </xdr:to>
    <xdr:sp macro="" textlink="">
      <xdr:nvSpPr>
        <xdr:cNvPr id="643" name="楕円 642">
          <a:extLst>
            <a:ext uri="{FF2B5EF4-FFF2-40B4-BE49-F238E27FC236}">
              <a16:creationId xmlns:a16="http://schemas.microsoft.com/office/drawing/2014/main" id="{AEFB659D-966A-49AF-88A0-FA9ABBDE4588}"/>
            </a:ext>
          </a:extLst>
        </xdr:cNvPr>
        <xdr:cNvSpPr/>
      </xdr:nvSpPr>
      <xdr:spPr>
        <a:xfrm>
          <a:off x="15430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7620</xdr:rowOff>
    </xdr:from>
    <xdr:to>
      <xdr:col>85</xdr:col>
      <xdr:colOff>127000</xdr:colOff>
      <xdr:row>58</xdr:row>
      <xdr:rowOff>91440</xdr:rowOff>
    </xdr:to>
    <xdr:cxnSp macro="">
      <xdr:nvCxnSpPr>
        <xdr:cNvPr id="644" name="直線コネクタ 643">
          <a:extLst>
            <a:ext uri="{FF2B5EF4-FFF2-40B4-BE49-F238E27FC236}">
              <a16:creationId xmlns:a16="http://schemas.microsoft.com/office/drawing/2014/main" id="{9D7062F9-4A5C-4248-9480-25F63C7A9F07}"/>
            </a:ext>
          </a:extLst>
        </xdr:cNvPr>
        <xdr:cNvCxnSpPr/>
      </xdr:nvCxnSpPr>
      <xdr:spPr>
        <a:xfrm>
          <a:off x="15481300" y="99517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48260</xdr:rowOff>
    </xdr:from>
    <xdr:to>
      <xdr:col>76</xdr:col>
      <xdr:colOff>165100</xdr:colOff>
      <xdr:row>57</xdr:row>
      <xdr:rowOff>149860</xdr:rowOff>
    </xdr:to>
    <xdr:sp macro="" textlink="">
      <xdr:nvSpPr>
        <xdr:cNvPr id="645" name="楕円 644">
          <a:extLst>
            <a:ext uri="{FF2B5EF4-FFF2-40B4-BE49-F238E27FC236}">
              <a16:creationId xmlns:a16="http://schemas.microsoft.com/office/drawing/2014/main" id="{662BA73F-540B-4C40-B1E5-EA18E8D957AA}"/>
            </a:ext>
          </a:extLst>
        </xdr:cNvPr>
        <xdr:cNvSpPr/>
      </xdr:nvSpPr>
      <xdr:spPr>
        <a:xfrm>
          <a:off x="145415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99060</xdr:rowOff>
    </xdr:from>
    <xdr:to>
      <xdr:col>81</xdr:col>
      <xdr:colOff>50800</xdr:colOff>
      <xdr:row>58</xdr:row>
      <xdr:rowOff>7620</xdr:rowOff>
    </xdr:to>
    <xdr:cxnSp macro="">
      <xdr:nvCxnSpPr>
        <xdr:cNvPr id="646" name="直線コネクタ 645">
          <a:extLst>
            <a:ext uri="{FF2B5EF4-FFF2-40B4-BE49-F238E27FC236}">
              <a16:creationId xmlns:a16="http://schemas.microsoft.com/office/drawing/2014/main" id="{3F65B174-6DE9-4B40-9DA3-67A2D4B75842}"/>
            </a:ext>
          </a:extLst>
        </xdr:cNvPr>
        <xdr:cNvCxnSpPr/>
      </xdr:nvCxnSpPr>
      <xdr:spPr>
        <a:xfrm>
          <a:off x="14592300" y="98717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158750</xdr:rowOff>
    </xdr:from>
    <xdr:to>
      <xdr:col>72</xdr:col>
      <xdr:colOff>38100</xdr:colOff>
      <xdr:row>57</xdr:row>
      <xdr:rowOff>88900</xdr:rowOff>
    </xdr:to>
    <xdr:sp macro="" textlink="">
      <xdr:nvSpPr>
        <xdr:cNvPr id="647" name="楕円 646">
          <a:extLst>
            <a:ext uri="{FF2B5EF4-FFF2-40B4-BE49-F238E27FC236}">
              <a16:creationId xmlns:a16="http://schemas.microsoft.com/office/drawing/2014/main" id="{F397DFE1-0AE6-4681-9F0C-26BAF5E6130F}"/>
            </a:ext>
          </a:extLst>
        </xdr:cNvPr>
        <xdr:cNvSpPr/>
      </xdr:nvSpPr>
      <xdr:spPr>
        <a:xfrm>
          <a:off x="13652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38100</xdr:rowOff>
    </xdr:from>
    <xdr:to>
      <xdr:col>76</xdr:col>
      <xdr:colOff>114300</xdr:colOff>
      <xdr:row>57</xdr:row>
      <xdr:rowOff>99060</xdr:rowOff>
    </xdr:to>
    <xdr:cxnSp macro="">
      <xdr:nvCxnSpPr>
        <xdr:cNvPr id="648" name="直線コネクタ 647">
          <a:extLst>
            <a:ext uri="{FF2B5EF4-FFF2-40B4-BE49-F238E27FC236}">
              <a16:creationId xmlns:a16="http://schemas.microsoft.com/office/drawing/2014/main" id="{8D3A9F91-7374-4647-B54D-BFFC13509AB1}"/>
            </a:ext>
          </a:extLst>
        </xdr:cNvPr>
        <xdr:cNvCxnSpPr/>
      </xdr:nvCxnSpPr>
      <xdr:spPr>
        <a:xfrm>
          <a:off x="13703300" y="98107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120650</xdr:rowOff>
    </xdr:from>
    <xdr:to>
      <xdr:col>67</xdr:col>
      <xdr:colOff>101600</xdr:colOff>
      <xdr:row>57</xdr:row>
      <xdr:rowOff>50800</xdr:rowOff>
    </xdr:to>
    <xdr:sp macro="" textlink="">
      <xdr:nvSpPr>
        <xdr:cNvPr id="649" name="楕円 648">
          <a:extLst>
            <a:ext uri="{FF2B5EF4-FFF2-40B4-BE49-F238E27FC236}">
              <a16:creationId xmlns:a16="http://schemas.microsoft.com/office/drawing/2014/main" id="{D3BC9C74-A871-449B-9370-808721C176D7}"/>
            </a:ext>
          </a:extLst>
        </xdr:cNvPr>
        <xdr:cNvSpPr/>
      </xdr:nvSpPr>
      <xdr:spPr>
        <a:xfrm>
          <a:off x="12763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0</xdr:rowOff>
    </xdr:from>
    <xdr:to>
      <xdr:col>71</xdr:col>
      <xdr:colOff>177800</xdr:colOff>
      <xdr:row>57</xdr:row>
      <xdr:rowOff>38100</xdr:rowOff>
    </xdr:to>
    <xdr:cxnSp macro="">
      <xdr:nvCxnSpPr>
        <xdr:cNvPr id="650" name="直線コネクタ 649">
          <a:extLst>
            <a:ext uri="{FF2B5EF4-FFF2-40B4-BE49-F238E27FC236}">
              <a16:creationId xmlns:a16="http://schemas.microsoft.com/office/drawing/2014/main" id="{886C9CAB-6862-43C0-A6CC-1109673CC416}"/>
            </a:ext>
          </a:extLst>
        </xdr:cNvPr>
        <xdr:cNvCxnSpPr/>
      </xdr:nvCxnSpPr>
      <xdr:spPr>
        <a:xfrm>
          <a:off x="12814300" y="9772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651" name="n_1aveValue【学校施設】&#10;有形固定資産減価償却率">
          <a:extLst>
            <a:ext uri="{FF2B5EF4-FFF2-40B4-BE49-F238E27FC236}">
              <a16:creationId xmlns:a16="http://schemas.microsoft.com/office/drawing/2014/main" id="{B33501C7-90C8-4F39-A90D-12CC9EF09F3B}"/>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652" name="n_2aveValue【学校施設】&#10;有形固定資産減価償却率">
          <a:extLst>
            <a:ext uri="{FF2B5EF4-FFF2-40B4-BE49-F238E27FC236}">
              <a16:creationId xmlns:a16="http://schemas.microsoft.com/office/drawing/2014/main" id="{8D0F7C1B-5E04-4801-B028-F6A5975EBEEA}"/>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653" name="n_3aveValue【学校施設】&#10;有形固定資産減価償却率">
          <a:extLst>
            <a:ext uri="{FF2B5EF4-FFF2-40B4-BE49-F238E27FC236}">
              <a16:creationId xmlns:a16="http://schemas.microsoft.com/office/drawing/2014/main" id="{B8AE8617-9734-47A7-8560-EAFC7375FAA9}"/>
            </a:ext>
          </a:extLst>
        </xdr:cNvPr>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654" name="n_4aveValue【学校施設】&#10;有形固定資産減価償却率">
          <a:extLst>
            <a:ext uri="{FF2B5EF4-FFF2-40B4-BE49-F238E27FC236}">
              <a16:creationId xmlns:a16="http://schemas.microsoft.com/office/drawing/2014/main" id="{3AC410FB-87B8-44D3-A141-096CFA02045F}"/>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74947</xdr:rowOff>
    </xdr:from>
    <xdr:ext cx="405111" cy="259045"/>
    <xdr:sp macro="" textlink="">
      <xdr:nvSpPr>
        <xdr:cNvPr id="655" name="n_1mainValue【学校施設】&#10;有形固定資産減価償却率">
          <a:extLst>
            <a:ext uri="{FF2B5EF4-FFF2-40B4-BE49-F238E27FC236}">
              <a16:creationId xmlns:a16="http://schemas.microsoft.com/office/drawing/2014/main" id="{B0BED4FC-776F-480B-B084-A978A0DAD625}"/>
            </a:ext>
          </a:extLst>
        </xdr:cNvPr>
        <xdr:cNvSpPr txBox="1"/>
      </xdr:nvSpPr>
      <xdr:spPr>
        <a:xfrm>
          <a:off x="152660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166387</xdr:rowOff>
    </xdr:from>
    <xdr:ext cx="405111" cy="259045"/>
    <xdr:sp macro="" textlink="">
      <xdr:nvSpPr>
        <xdr:cNvPr id="656" name="n_2mainValue【学校施設】&#10;有形固定資産減価償却率">
          <a:extLst>
            <a:ext uri="{FF2B5EF4-FFF2-40B4-BE49-F238E27FC236}">
              <a16:creationId xmlns:a16="http://schemas.microsoft.com/office/drawing/2014/main" id="{D2CB417C-A527-4B59-9A3B-C3FF03240AD0}"/>
            </a:ext>
          </a:extLst>
        </xdr:cNvPr>
        <xdr:cNvSpPr txBox="1"/>
      </xdr:nvSpPr>
      <xdr:spPr>
        <a:xfrm>
          <a:off x="14389744" y="959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105427</xdr:rowOff>
    </xdr:from>
    <xdr:ext cx="405111" cy="259045"/>
    <xdr:sp macro="" textlink="">
      <xdr:nvSpPr>
        <xdr:cNvPr id="657" name="n_3mainValue【学校施設】&#10;有形固定資産減価償却率">
          <a:extLst>
            <a:ext uri="{FF2B5EF4-FFF2-40B4-BE49-F238E27FC236}">
              <a16:creationId xmlns:a16="http://schemas.microsoft.com/office/drawing/2014/main" id="{32DA948D-F33E-4840-BE3D-01429C741F25}"/>
            </a:ext>
          </a:extLst>
        </xdr:cNvPr>
        <xdr:cNvSpPr txBox="1"/>
      </xdr:nvSpPr>
      <xdr:spPr>
        <a:xfrm>
          <a:off x="135007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67327</xdr:rowOff>
    </xdr:from>
    <xdr:ext cx="405111" cy="259045"/>
    <xdr:sp macro="" textlink="">
      <xdr:nvSpPr>
        <xdr:cNvPr id="658" name="n_4mainValue【学校施設】&#10;有形固定資産減価償却率">
          <a:extLst>
            <a:ext uri="{FF2B5EF4-FFF2-40B4-BE49-F238E27FC236}">
              <a16:creationId xmlns:a16="http://schemas.microsoft.com/office/drawing/2014/main" id="{62E7451C-3826-45B2-93A7-82BCA7F26DFE}"/>
            </a:ext>
          </a:extLst>
        </xdr:cNvPr>
        <xdr:cNvSpPr txBox="1"/>
      </xdr:nvSpPr>
      <xdr:spPr>
        <a:xfrm>
          <a:off x="12611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1DE0E597-0B9A-49EF-97A1-30EA73A8C7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4B02FF5-C815-476A-80B8-F217BBB9D4E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C0314272-B5C9-4000-88B2-3731D26581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5183E808-226D-406E-A515-24B40702EDE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B0970675-4B08-41BF-8786-03D2FD19310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BBC217CB-EAA6-444D-9DC3-520C3B41828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BF9C3E18-8A06-40BF-820D-517E28E37B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76CD3B0E-4E50-4517-9E98-A4550A8966B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CFCABB4-B39F-4D0E-BCEC-871A07E8871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7D283E5C-904E-4B54-8A0C-A3999E67E7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3C0A190E-7730-4B64-B483-CA7B2455DCB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5054EC33-03B9-48C1-B937-AD2727A0AFF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CBAD9DCE-A8CF-4FBB-9D6A-C73FAEFB4B3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36E28236-9ED3-48EE-8E31-5B3E9E307E6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945C48C7-E7BE-4B02-AC57-35C5CE3BAD6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BA90BC1E-AAA8-4BE1-BE81-7F20BF8C430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E2844E9E-5234-4525-B5B7-DCE49392261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8D69A88B-7789-4DA1-9A3C-23CB3B6478B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3F4D1A32-E255-4D10-A813-9CD4C9D132C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40BC7D4B-C89F-4A77-BD13-8F7A5FAAF5C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CF087388-31A6-4702-83FA-BAA506C87FE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A02BDD28-2F38-439A-9281-52138C2F6A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E442486F-4959-40FF-9ECD-EF2065798BA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5E98A134-F0A4-465C-BEED-615777F276D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683" name="直線コネクタ 682">
          <a:extLst>
            <a:ext uri="{FF2B5EF4-FFF2-40B4-BE49-F238E27FC236}">
              <a16:creationId xmlns:a16="http://schemas.microsoft.com/office/drawing/2014/main" id="{D03BBECC-AE4F-458F-8F5E-655A9DD7CEEF}"/>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684" name="【学校施設】&#10;一人当たり面積最小値テキスト">
          <a:extLst>
            <a:ext uri="{FF2B5EF4-FFF2-40B4-BE49-F238E27FC236}">
              <a16:creationId xmlns:a16="http://schemas.microsoft.com/office/drawing/2014/main" id="{42FF2BF5-2ABA-481B-84A8-497CCCBAB664}"/>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685" name="直線コネクタ 684">
          <a:extLst>
            <a:ext uri="{FF2B5EF4-FFF2-40B4-BE49-F238E27FC236}">
              <a16:creationId xmlns:a16="http://schemas.microsoft.com/office/drawing/2014/main" id="{482BFF7B-2A3D-4FF1-8DF5-F465777F74A8}"/>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686" name="【学校施設】&#10;一人当たり面積最大値テキスト">
          <a:extLst>
            <a:ext uri="{FF2B5EF4-FFF2-40B4-BE49-F238E27FC236}">
              <a16:creationId xmlns:a16="http://schemas.microsoft.com/office/drawing/2014/main" id="{69EE9856-359A-400C-B8E1-F45264A3A1BB}"/>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687" name="直線コネクタ 686">
          <a:extLst>
            <a:ext uri="{FF2B5EF4-FFF2-40B4-BE49-F238E27FC236}">
              <a16:creationId xmlns:a16="http://schemas.microsoft.com/office/drawing/2014/main" id="{62759233-0AA3-4AD9-926A-7A01E865B79A}"/>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88" name="【学校施設】&#10;一人当たり面積平均値テキスト">
          <a:extLst>
            <a:ext uri="{FF2B5EF4-FFF2-40B4-BE49-F238E27FC236}">
              <a16:creationId xmlns:a16="http://schemas.microsoft.com/office/drawing/2014/main" id="{92AFB485-8E49-47D4-AB46-4E7212B9F028}"/>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89" name="フローチャート: 判断 688">
          <a:extLst>
            <a:ext uri="{FF2B5EF4-FFF2-40B4-BE49-F238E27FC236}">
              <a16:creationId xmlns:a16="http://schemas.microsoft.com/office/drawing/2014/main" id="{AEE88E72-B816-422C-972E-7BB2692E045C}"/>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0" name="フローチャート: 判断 689">
          <a:extLst>
            <a:ext uri="{FF2B5EF4-FFF2-40B4-BE49-F238E27FC236}">
              <a16:creationId xmlns:a16="http://schemas.microsoft.com/office/drawing/2014/main" id="{2B7FCC23-A7B8-475C-8F32-9D005E98FAB8}"/>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691" name="フローチャート: 判断 690">
          <a:extLst>
            <a:ext uri="{FF2B5EF4-FFF2-40B4-BE49-F238E27FC236}">
              <a16:creationId xmlns:a16="http://schemas.microsoft.com/office/drawing/2014/main" id="{EA9A4BC6-8ADE-43E0-BAB3-1EDBBCBB9947}"/>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92" name="フローチャート: 判断 691">
          <a:extLst>
            <a:ext uri="{FF2B5EF4-FFF2-40B4-BE49-F238E27FC236}">
              <a16:creationId xmlns:a16="http://schemas.microsoft.com/office/drawing/2014/main" id="{D766EF7B-B50A-4A0E-92F2-4AE323789571}"/>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3" name="フローチャート: 判断 692">
          <a:extLst>
            <a:ext uri="{FF2B5EF4-FFF2-40B4-BE49-F238E27FC236}">
              <a16:creationId xmlns:a16="http://schemas.microsoft.com/office/drawing/2014/main" id="{FFA67DD7-5E16-4ACF-A204-9CF2FEDE8037}"/>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C2EFBC54-303F-4416-9C48-584F5902547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C300BA4-086C-4E9C-97B9-1BF0CF7F113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203DAE7-6D83-4815-A030-4B9FEC70D1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348D1E4-94E1-4B34-9101-8EBFD6BE49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9616B32-EAC0-4388-BC18-06039CD6074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130810</xdr:rowOff>
    </xdr:from>
    <xdr:to>
      <xdr:col>116</xdr:col>
      <xdr:colOff>114300</xdr:colOff>
      <xdr:row>60</xdr:row>
      <xdr:rowOff>60960</xdr:rowOff>
    </xdr:to>
    <xdr:sp macro="" textlink="">
      <xdr:nvSpPr>
        <xdr:cNvPr id="699" name="楕円 698">
          <a:extLst>
            <a:ext uri="{FF2B5EF4-FFF2-40B4-BE49-F238E27FC236}">
              <a16:creationId xmlns:a16="http://schemas.microsoft.com/office/drawing/2014/main" id="{3229938A-AD4D-4CD0-81A1-EAF7904F2432}"/>
            </a:ext>
          </a:extLst>
        </xdr:cNvPr>
        <xdr:cNvSpPr/>
      </xdr:nvSpPr>
      <xdr:spPr>
        <a:xfrm>
          <a:off x="22110700" y="102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153687</xdr:rowOff>
    </xdr:from>
    <xdr:ext cx="469744" cy="259045"/>
    <xdr:sp macro="" textlink="">
      <xdr:nvSpPr>
        <xdr:cNvPr id="700" name="【学校施設】&#10;一人当たり面積該当値テキスト">
          <a:extLst>
            <a:ext uri="{FF2B5EF4-FFF2-40B4-BE49-F238E27FC236}">
              <a16:creationId xmlns:a16="http://schemas.microsoft.com/office/drawing/2014/main" id="{71009A05-1639-4CFE-B00B-58F7E27860FC}"/>
            </a:ext>
          </a:extLst>
        </xdr:cNvPr>
        <xdr:cNvSpPr txBox="1"/>
      </xdr:nvSpPr>
      <xdr:spPr>
        <a:xfrm>
          <a:off x="22199600" y="100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138430</xdr:rowOff>
    </xdr:from>
    <xdr:to>
      <xdr:col>112</xdr:col>
      <xdr:colOff>38100</xdr:colOff>
      <xdr:row>60</xdr:row>
      <xdr:rowOff>68580</xdr:rowOff>
    </xdr:to>
    <xdr:sp macro="" textlink="">
      <xdr:nvSpPr>
        <xdr:cNvPr id="701" name="楕円 700">
          <a:extLst>
            <a:ext uri="{FF2B5EF4-FFF2-40B4-BE49-F238E27FC236}">
              <a16:creationId xmlns:a16="http://schemas.microsoft.com/office/drawing/2014/main" id="{6A5004FE-B092-4616-9B72-F494C53C587E}"/>
            </a:ext>
          </a:extLst>
        </xdr:cNvPr>
        <xdr:cNvSpPr/>
      </xdr:nvSpPr>
      <xdr:spPr>
        <a:xfrm>
          <a:off x="21272500" y="102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10160</xdr:rowOff>
    </xdr:from>
    <xdr:to>
      <xdr:col>116</xdr:col>
      <xdr:colOff>63500</xdr:colOff>
      <xdr:row>60</xdr:row>
      <xdr:rowOff>17780</xdr:rowOff>
    </xdr:to>
    <xdr:cxnSp macro="">
      <xdr:nvCxnSpPr>
        <xdr:cNvPr id="702" name="直線コネクタ 701">
          <a:extLst>
            <a:ext uri="{FF2B5EF4-FFF2-40B4-BE49-F238E27FC236}">
              <a16:creationId xmlns:a16="http://schemas.microsoft.com/office/drawing/2014/main" id="{DBAA452F-F0AE-40AD-B32A-3D5484134D32}"/>
            </a:ext>
          </a:extLst>
        </xdr:cNvPr>
        <xdr:cNvCxnSpPr/>
      </xdr:nvCxnSpPr>
      <xdr:spPr>
        <a:xfrm flipV="1">
          <a:off x="21323300" y="10297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151130</xdr:rowOff>
    </xdr:from>
    <xdr:to>
      <xdr:col>107</xdr:col>
      <xdr:colOff>101600</xdr:colOff>
      <xdr:row>60</xdr:row>
      <xdr:rowOff>81280</xdr:rowOff>
    </xdr:to>
    <xdr:sp macro="" textlink="">
      <xdr:nvSpPr>
        <xdr:cNvPr id="703" name="楕円 702">
          <a:extLst>
            <a:ext uri="{FF2B5EF4-FFF2-40B4-BE49-F238E27FC236}">
              <a16:creationId xmlns:a16="http://schemas.microsoft.com/office/drawing/2014/main" id="{7C888454-3A8A-4EAA-A03E-C6F15E52378D}"/>
            </a:ext>
          </a:extLst>
        </xdr:cNvPr>
        <xdr:cNvSpPr/>
      </xdr:nvSpPr>
      <xdr:spPr>
        <a:xfrm>
          <a:off x="20383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17780</xdr:rowOff>
    </xdr:from>
    <xdr:to>
      <xdr:col>111</xdr:col>
      <xdr:colOff>177800</xdr:colOff>
      <xdr:row>60</xdr:row>
      <xdr:rowOff>30480</xdr:rowOff>
    </xdr:to>
    <xdr:cxnSp macro="">
      <xdr:nvCxnSpPr>
        <xdr:cNvPr id="704" name="直線コネクタ 703">
          <a:extLst>
            <a:ext uri="{FF2B5EF4-FFF2-40B4-BE49-F238E27FC236}">
              <a16:creationId xmlns:a16="http://schemas.microsoft.com/office/drawing/2014/main" id="{770F36CF-843D-411A-8E45-745B9E7AA09E}"/>
            </a:ext>
          </a:extLst>
        </xdr:cNvPr>
        <xdr:cNvCxnSpPr/>
      </xdr:nvCxnSpPr>
      <xdr:spPr>
        <a:xfrm flipV="1">
          <a:off x="20434300" y="103047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1270</xdr:rowOff>
    </xdr:from>
    <xdr:to>
      <xdr:col>102</xdr:col>
      <xdr:colOff>165100</xdr:colOff>
      <xdr:row>60</xdr:row>
      <xdr:rowOff>102870</xdr:rowOff>
    </xdr:to>
    <xdr:sp macro="" textlink="">
      <xdr:nvSpPr>
        <xdr:cNvPr id="705" name="楕円 704">
          <a:extLst>
            <a:ext uri="{FF2B5EF4-FFF2-40B4-BE49-F238E27FC236}">
              <a16:creationId xmlns:a16="http://schemas.microsoft.com/office/drawing/2014/main" id="{2FE238F1-7E84-483C-B74B-B568A8F8DBDD}"/>
            </a:ext>
          </a:extLst>
        </xdr:cNvPr>
        <xdr:cNvSpPr/>
      </xdr:nvSpPr>
      <xdr:spPr>
        <a:xfrm>
          <a:off x="194945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30480</xdr:rowOff>
    </xdr:from>
    <xdr:to>
      <xdr:col>107</xdr:col>
      <xdr:colOff>50800</xdr:colOff>
      <xdr:row>60</xdr:row>
      <xdr:rowOff>52070</xdr:rowOff>
    </xdr:to>
    <xdr:cxnSp macro="">
      <xdr:nvCxnSpPr>
        <xdr:cNvPr id="706" name="直線コネクタ 705">
          <a:extLst>
            <a:ext uri="{FF2B5EF4-FFF2-40B4-BE49-F238E27FC236}">
              <a16:creationId xmlns:a16="http://schemas.microsoft.com/office/drawing/2014/main" id="{9509057C-2214-4EC9-9DE9-F0C83B6A6237}"/>
            </a:ext>
          </a:extLst>
        </xdr:cNvPr>
        <xdr:cNvCxnSpPr/>
      </xdr:nvCxnSpPr>
      <xdr:spPr>
        <a:xfrm flipV="1">
          <a:off x="19545300" y="103174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21590</xdr:rowOff>
    </xdr:from>
    <xdr:to>
      <xdr:col>98</xdr:col>
      <xdr:colOff>38100</xdr:colOff>
      <xdr:row>60</xdr:row>
      <xdr:rowOff>123190</xdr:rowOff>
    </xdr:to>
    <xdr:sp macro="" textlink="">
      <xdr:nvSpPr>
        <xdr:cNvPr id="707" name="楕円 706">
          <a:extLst>
            <a:ext uri="{FF2B5EF4-FFF2-40B4-BE49-F238E27FC236}">
              <a16:creationId xmlns:a16="http://schemas.microsoft.com/office/drawing/2014/main" id="{0C2422EC-DE0A-40F1-A6A5-74C4B4ED8CE5}"/>
            </a:ext>
          </a:extLst>
        </xdr:cNvPr>
        <xdr:cNvSpPr/>
      </xdr:nvSpPr>
      <xdr:spPr>
        <a:xfrm>
          <a:off x="18605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52070</xdr:rowOff>
    </xdr:from>
    <xdr:to>
      <xdr:col>102</xdr:col>
      <xdr:colOff>114300</xdr:colOff>
      <xdr:row>60</xdr:row>
      <xdr:rowOff>72390</xdr:rowOff>
    </xdr:to>
    <xdr:cxnSp macro="">
      <xdr:nvCxnSpPr>
        <xdr:cNvPr id="708" name="直線コネクタ 707">
          <a:extLst>
            <a:ext uri="{FF2B5EF4-FFF2-40B4-BE49-F238E27FC236}">
              <a16:creationId xmlns:a16="http://schemas.microsoft.com/office/drawing/2014/main" id="{EEF944ED-68DE-4A76-ADC7-8A2DB819193D}"/>
            </a:ext>
          </a:extLst>
        </xdr:cNvPr>
        <xdr:cNvCxnSpPr/>
      </xdr:nvCxnSpPr>
      <xdr:spPr>
        <a:xfrm flipV="1">
          <a:off x="18656300" y="1033907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709" name="n_1aveValue【学校施設】&#10;一人当たり面積">
          <a:extLst>
            <a:ext uri="{FF2B5EF4-FFF2-40B4-BE49-F238E27FC236}">
              <a16:creationId xmlns:a16="http://schemas.microsoft.com/office/drawing/2014/main" id="{2AEE9FFE-C729-4971-9CA4-1FA73FDB4E2D}"/>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710" name="n_2aveValue【学校施設】&#10;一人当たり面積">
          <a:extLst>
            <a:ext uri="{FF2B5EF4-FFF2-40B4-BE49-F238E27FC236}">
              <a16:creationId xmlns:a16="http://schemas.microsoft.com/office/drawing/2014/main" id="{ADAE6E3B-AA90-47DC-B78B-39A08A2F1F6F}"/>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711" name="n_3aveValue【学校施設】&#10;一人当たり面積">
          <a:extLst>
            <a:ext uri="{FF2B5EF4-FFF2-40B4-BE49-F238E27FC236}">
              <a16:creationId xmlns:a16="http://schemas.microsoft.com/office/drawing/2014/main" id="{BB1044CE-5777-4567-AD69-FA4E4D0C6266}"/>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12" name="n_4aveValue【学校施設】&#10;一人当たり面積">
          <a:extLst>
            <a:ext uri="{FF2B5EF4-FFF2-40B4-BE49-F238E27FC236}">
              <a16:creationId xmlns:a16="http://schemas.microsoft.com/office/drawing/2014/main" id="{28A9C899-7B62-4967-811C-6F32251C5D18}"/>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85107</xdr:rowOff>
    </xdr:from>
    <xdr:ext cx="469744" cy="259045"/>
    <xdr:sp macro="" textlink="">
      <xdr:nvSpPr>
        <xdr:cNvPr id="713" name="n_1mainValue【学校施設】&#10;一人当たり面積">
          <a:extLst>
            <a:ext uri="{FF2B5EF4-FFF2-40B4-BE49-F238E27FC236}">
              <a16:creationId xmlns:a16="http://schemas.microsoft.com/office/drawing/2014/main" id="{093FC511-594D-486A-B34E-D7FA4D7C1DC2}"/>
            </a:ext>
          </a:extLst>
        </xdr:cNvPr>
        <xdr:cNvSpPr txBox="1"/>
      </xdr:nvSpPr>
      <xdr:spPr>
        <a:xfrm>
          <a:off x="21075727" y="1002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97807</xdr:rowOff>
    </xdr:from>
    <xdr:ext cx="469744" cy="259045"/>
    <xdr:sp macro="" textlink="">
      <xdr:nvSpPr>
        <xdr:cNvPr id="714" name="n_2mainValue【学校施設】&#10;一人当たり面積">
          <a:extLst>
            <a:ext uri="{FF2B5EF4-FFF2-40B4-BE49-F238E27FC236}">
              <a16:creationId xmlns:a16="http://schemas.microsoft.com/office/drawing/2014/main" id="{EB3C1A0E-ECEE-48B2-BCCF-2CE0C4EF0C1D}"/>
            </a:ext>
          </a:extLst>
        </xdr:cNvPr>
        <xdr:cNvSpPr txBox="1"/>
      </xdr:nvSpPr>
      <xdr:spPr>
        <a:xfrm>
          <a:off x="2019942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119397</xdr:rowOff>
    </xdr:from>
    <xdr:ext cx="469744" cy="259045"/>
    <xdr:sp macro="" textlink="">
      <xdr:nvSpPr>
        <xdr:cNvPr id="715" name="n_3mainValue【学校施設】&#10;一人当たり面積">
          <a:extLst>
            <a:ext uri="{FF2B5EF4-FFF2-40B4-BE49-F238E27FC236}">
              <a16:creationId xmlns:a16="http://schemas.microsoft.com/office/drawing/2014/main" id="{88C2009F-8418-4E47-B465-ADFA87B61EEC}"/>
            </a:ext>
          </a:extLst>
        </xdr:cNvPr>
        <xdr:cNvSpPr txBox="1"/>
      </xdr:nvSpPr>
      <xdr:spPr>
        <a:xfrm>
          <a:off x="19310427" y="100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139717</xdr:rowOff>
    </xdr:from>
    <xdr:ext cx="469744" cy="259045"/>
    <xdr:sp macro="" textlink="">
      <xdr:nvSpPr>
        <xdr:cNvPr id="716" name="n_4mainValue【学校施設】&#10;一人当たり面積">
          <a:extLst>
            <a:ext uri="{FF2B5EF4-FFF2-40B4-BE49-F238E27FC236}">
              <a16:creationId xmlns:a16="http://schemas.microsoft.com/office/drawing/2014/main" id="{09B3C5AA-439D-4CEC-892D-31192B28DF2B}"/>
            </a:ext>
          </a:extLst>
        </xdr:cNvPr>
        <xdr:cNvSpPr txBox="1"/>
      </xdr:nvSpPr>
      <xdr:spPr>
        <a:xfrm>
          <a:off x="1842142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B7FD856B-C567-407D-8EA6-616C5FAFFD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B1418066-2E16-4DE8-8988-EFD78D2E47A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FD77799A-B9E0-47E4-B896-CC9E91FEFE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B84B654-7D59-4325-82F4-98F27D21E2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B0FE9E2-DB06-4921-B3CE-2C56394DA2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7DCF111D-A2AC-49BF-A992-97C8F8FEA11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C671B3C-A5F4-4EFA-9BEC-F9B621348C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A7DE3E8C-A32F-4AD2-B102-0DC69734E19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85D85279-F95D-45D0-87DF-876BC9431FC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CF4AD964-7152-4DDB-9B2B-C082C817F25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8126FF6A-1EE4-4A24-8671-B1025F212B8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8" name="直線コネクタ 727">
          <a:extLst>
            <a:ext uri="{FF2B5EF4-FFF2-40B4-BE49-F238E27FC236}">
              <a16:creationId xmlns:a16="http://schemas.microsoft.com/office/drawing/2014/main" id="{2092BCE3-0971-47EA-B47F-082F4D99C70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9" name="テキスト ボックス 728">
          <a:extLst>
            <a:ext uri="{FF2B5EF4-FFF2-40B4-BE49-F238E27FC236}">
              <a16:creationId xmlns:a16="http://schemas.microsoft.com/office/drawing/2014/main" id="{A0DAA1D9-B324-47EC-A2C6-E52A2CBEC3ED}"/>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0" name="直線コネクタ 729">
          <a:extLst>
            <a:ext uri="{FF2B5EF4-FFF2-40B4-BE49-F238E27FC236}">
              <a16:creationId xmlns:a16="http://schemas.microsoft.com/office/drawing/2014/main" id="{F0211BDA-FF85-4FBD-9F27-1DE8D09B304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1" name="テキスト ボックス 730">
          <a:extLst>
            <a:ext uri="{FF2B5EF4-FFF2-40B4-BE49-F238E27FC236}">
              <a16:creationId xmlns:a16="http://schemas.microsoft.com/office/drawing/2014/main" id="{8DBEDD90-5B2C-4EA2-854C-DD6624282DB6}"/>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2" name="直線コネクタ 731">
          <a:extLst>
            <a:ext uri="{FF2B5EF4-FFF2-40B4-BE49-F238E27FC236}">
              <a16:creationId xmlns:a16="http://schemas.microsoft.com/office/drawing/2014/main" id="{96083C1D-020D-496B-9516-532C902D2F4D}"/>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3" name="テキスト ボックス 732">
          <a:extLst>
            <a:ext uri="{FF2B5EF4-FFF2-40B4-BE49-F238E27FC236}">
              <a16:creationId xmlns:a16="http://schemas.microsoft.com/office/drawing/2014/main" id="{AE329CC4-2781-4773-A417-414A94930AAC}"/>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4" name="直線コネクタ 733">
          <a:extLst>
            <a:ext uri="{FF2B5EF4-FFF2-40B4-BE49-F238E27FC236}">
              <a16:creationId xmlns:a16="http://schemas.microsoft.com/office/drawing/2014/main" id="{4272629E-D977-4F59-901B-79C7021B5EC8}"/>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5" name="テキスト ボックス 734">
          <a:extLst>
            <a:ext uri="{FF2B5EF4-FFF2-40B4-BE49-F238E27FC236}">
              <a16:creationId xmlns:a16="http://schemas.microsoft.com/office/drawing/2014/main" id="{F89CEE71-704C-44DA-BD5E-0CA2B58E0F36}"/>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FC2A5259-C0E0-4F6D-93D5-A69708CD98F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5A26CF07-6C39-42DE-8E4B-4B65C6FA094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259C63FA-4E57-4101-9A86-FC1772BE361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739" name="直線コネクタ 738">
          <a:extLst>
            <a:ext uri="{FF2B5EF4-FFF2-40B4-BE49-F238E27FC236}">
              <a16:creationId xmlns:a16="http://schemas.microsoft.com/office/drawing/2014/main" id="{BE0DBE82-90FA-40E1-A601-9D2F32B52762}"/>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740" name="【児童館】&#10;有形固定資産減価償却率最小値テキスト">
          <a:extLst>
            <a:ext uri="{FF2B5EF4-FFF2-40B4-BE49-F238E27FC236}">
              <a16:creationId xmlns:a16="http://schemas.microsoft.com/office/drawing/2014/main" id="{22828B98-F568-4237-B695-8182BFE37267}"/>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741" name="直線コネクタ 740">
          <a:extLst>
            <a:ext uri="{FF2B5EF4-FFF2-40B4-BE49-F238E27FC236}">
              <a16:creationId xmlns:a16="http://schemas.microsoft.com/office/drawing/2014/main" id="{6BEAEF16-258C-4581-AE86-87AC53D414A1}"/>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742" name="【児童館】&#10;有形固定資産減価償却率最大値テキスト">
          <a:extLst>
            <a:ext uri="{FF2B5EF4-FFF2-40B4-BE49-F238E27FC236}">
              <a16:creationId xmlns:a16="http://schemas.microsoft.com/office/drawing/2014/main" id="{2CB15E61-0C56-40D3-9BB9-1C2BDA42FA75}"/>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743" name="直線コネクタ 742">
          <a:extLst>
            <a:ext uri="{FF2B5EF4-FFF2-40B4-BE49-F238E27FC236}">
              <a16:creationId xmlns:a16="http://schemas.microsoft.com/office/drawing/2014/main" id="{9DA9FE4D-0A4F-46E4-A308-3BD24396D26F}"/>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744" name="【児童館】&#10;有形固定資産減価償却率平均値テキスト">
          <a:extLst>
            <a:ext uri="{FF2B5EF4-FFF2-40B4-BE49-F238E27FC236}">
              <a16:creationId xmlns:a16="http://schemas.microsoft.com/office/drawing/2014/main" id="{D5231055-1B67-4531-A26C-B2CB5B8B6BCA}"/>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745" name="フローチャート: 判断 744">
          <a:extLst>
            <a:ext uri="{FF2B5EF4-FFF2-40B4-BE49-F238E27FC236}">
              <a16:creationId xmlns:a16="http://schemas.microsoft.com/office/drawing/2014/main" id="{1EAE035B-184B-4A90-B1E9-794973127930}"/>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746" name="フローチャート: 判断 745">
          <a:extLst>
            <a:ext uri="{FF2B5EF4-FFF2-40B4-BE49-F238E27FC236}">
              <a16:creationId xmlns:a16="http://schemas.microsoft.com/office/drawing/2014/main" id="{3F3A4A8A-7453-4FA5-9392-3E926A60E634}"/>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747" name="フローチャート: 判断 746">
          <a:extLst>
            <a:ext uri="{FF2B5EF4-FFF2-40B4-BE49-F238E27FC236}">
              <a16:creationId xmlns:a16="http://schemas.microsoft.com/office/drawing/2014/main" id="{D5BB4DDD-00C1-4F02-8238-F12F4B46CEFE}"/>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748" name="フローチャート: 判断 747">
          <a:extLst>
            <a:ext uri="{FF2B5EF4-FFF2-40B4-BE49-F238E27FC236}">
              <a16:creationId xmlns:a16="http://schemas.microsoft.com/office/drawing/2014/main" id="{3F5E9376-6FD2-45A5-B8FB-C282862A8476}"/>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749" name="フローチャート: 判断 748">
          <a:extLst>
            <a:ext uri="{FF2B5EF4-FFF2-40B4-BE49-F238E27FC236}">
              <a16:creationId xmlns:a16="http://schemas.microsoft.com/office/drawing/2014/main" id="{3B2BE286-A46C-4B9D-882C-B5ADD44E97EF}"/>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7465BEC6-3694-4B08-BEBC-AD91EDB6FEF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41D045AC-7D55-4669-92D8-9BA81ADFE85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AA99DEA-75C9-4DE2-A131-EFF887AA8DA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840AF33-A105-410D-8E32-44611D004A7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BEEDD04-12F7-42C6-8E03-5BADA752052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755" name="楕円 754">
          <a:extLst>
            <a:ext uri="{FF2B5EF4-FFF2-40B4-BE49-F238E27FC236}">
              <a16:creationId xmlns:a16="http://schemas.microsoft.com/office/drawing/2014/main" id="{A8483CB6-7455-4EE4-AE23-F2D89E44D026}"/>
            </a:ext>
          </a:extLst>
        </xdr:cNvPr>
        <xdr:cNvSpPr/>
      </xdr:nvSpPr>
      <xdr:spPr>
        <a:xfrm>
          <a:off x="16268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78757</xdr:rowOff>
    </xdr:from>
    <xdr:ext cx="405111" cy="259045"/>
    <xdr:sp macro="" textlink="">
      <xdr:nvSpPr>
        <xdr:cNvPr id="756" name="【児童館】&#10;有形固定資産減価償却率該当値テキスト">
          <a:extLst>
            <a:ext uri="{FF2B5EF4-FFF2-40B4-BE49-F238E27FC236}">
              <a16:creationId xmlns:a16="http://schemas.microsoft.com/office/drawing/2014/main" id="{FEE3D195-D50D-4B60-8F91-65DE521A2CD4}"/>
            </a:ext>
          </a:extLst>
        </xdr:cNvPr>
        <xdr:cNvSpPr txBox="1"/>
      </xdr:nvSpPr>
      <xdr:spPr>
        <a:xfrm>
          <a:off x="16357600" y="1413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156463</xdr:rowOff>
    </xdr:from>
    <xdr:to>
      <xdr:col>81</xdr:col>
      <xdr:colOff>101600</xdr:colOff>
      <xdr:row>83</xdr:row>
      <xdr:rowOff>86613</xdr:rowOff>
    </xdr:to>
    <xdr:sp macro="" textlink="">
      <xdr:nvSpPr>
        <xdr:cNvPr id="757" name="楕円 756">
          <a:extLst>
            <a:ext uri="{FF2B5EF4-FFF2-40B4-BE49-F238E27FC236}">
              <a16:creationId xmlns:a16="http://schemas.microsoft.com/office/drawing/2014/main" id="{CF4AB8C1-36E9-4F65-AD06-9187A511F919}"/>
            </a:ext>
          </a:extLst>
        </xdr:cNvPr>
        <xdr:cNvSpPr/>
      </xdr:nvSpPr>
      <xdr:spPr>
        <a:xfrm>
          <a:off x="15430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35813</xdr:rowOff>
    </xdr:from>
    <xdr:to>
      <xdr:col>85</xdr:col>
      <xdr:colOff>127000</xdr:colOff>
      <xdr:row>83</xdr:row>
      <xdr:rowOff>106680</xdr:rowOff>
    </xdr:to>
    <xdr:cxnSp macro="">
      <xdr:nvCxnSpPr>
        <xdr:cNvPr id="758" name="直線コネクタ 757">
          <a:extLst>
            <a:ext uri="{FF2B5EF4-FFF2-40B4-BE49-F238E27FC236}">
              <a16:creationId xmlns:a16="http://schemas.microsoft.com/office/drawing/2014/main" id="{5639315D-2D69-4F4E-B211-F2B1567F4E2C}"/>
            </a:ext>
          </a:extLst>
        </xdr:cNvPr>
        <xdr:cNvCxnSpPr/>
      </xdr:nvCxnSpPr>
      <xdr:spPr>
        <a:xfrm>
          <a:off x="15481300" y="14266163"/>
          <a:ext cx="8382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85598</xdr:rowOff>
    </xdr:from>
    <xdr:to>
      <xdr:col>76</xdr:col>
      <xdr:colOff>165100</xdr:colOff>
      <xdr:row>83</xdr:row>
      <xdr:rowOff>15748</xdr:rowOff>
    </xdr:to>
    <xdr:sp macro="" textlink="">
      <xdr:nvSpPr>
        <xdr:cNvPr id="759" name="楕円 758">
          <a:extLst>
            <a:ext uri="{FF2B5EF4-FFF2-40B4-BE49-F238E27FC236}">
              <a16:creationId xmlns:a16="http://schemas.microsoft.com/office/drawing/2014/main" id="{1FDBB65A-2ED6-4F9A-8400-8BA799F2CF6F}"/>
            </a:ext>
          </a:extLst>
        </xdr:cNvPr>
        <xdr:cNvSpPr/>
      </xdr:nvSpPr>
      <xdr:spPr>
        <a:xfrm>
          <a:off x="14541500" y="141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136398</xdr:rowOff>
    </xdr:from>
    <xdr:to>
      <xdr:col>81</xdr:col>
      <xdr:colOff>50800</xdr:colOff>
      <xdr:row>83</xdr:row>
      <xdr:rowOff>35813</xdr:rowOff>
    </xdr:to>
    <xdr:cxnSp macro="">
      <xdr:nvCxnSpPr>
        <xdr:cNvPr id="760" name="直線コネクタ 759">
          <a:extLst>
            <a:ext uri="{FF2B5EF4-FFF2-40B4-BE49-F238E27FC236}">
              <a16:creationId xmlns:a16="http://schemas.microsoft.com/office/drawing/2014/main" id="{43CB2468-B81D-4596-BD2A-2EBECF247AB9}"/>
            </a:ext>
          </a:extLst>
        </xdr:cNvPr>
        <xdr:cNvCxnSpPr/>
      </xdr:nvCxnSpPr>
      <xdr:spPr>
        <a:xfrm>
          <a:off x="14592300" y="14195298"/>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12446</xdr:rowOff>
    </xdr:from>
    <xdr:to>
      <xdr:col>72</xdr:col>
      <xdr:colOff>38100</xdr:colOff>
      <xdr:row>82</xdr:row>
      <xdr:rowOff>114046</xdr:rowOff>
    </xdr:to>
    <xdr:sp macro="" textlink="">
      <xdr:nvSpPr>
        <xdr:cNvPr id="761" name="楕円 760">
          <a:extLst>
            <a:ext uri="{FF2B5EF4-FFF2-40B4-BE49-F238E27FC236}">
              <a16:creationId xmlns:a16="http://schemas.microsoft.com/office/drawing/2014/main" id="{CEF9B0E9-6946-4DE2-88D3-A446AA51A8A7}"/>
            </a:ext>
          </a:extLst>
        </xdr:cNvPr>
        <xdr:cNvSpPr/>
      </xdr:nvSpPr>
      <xdr:spPr>
        <a:xfrm>
          <a:off x="136525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63246</xdr:rowOff>
    </xdr:from>
    <xdr:to>
      <xdr:col>76</xdr:col>
      <xdr:colOff>114300</xdr:colOff>
      <xdr:row>82</xdr:row>
      <xdr:rowOff>136398</xdr:rowOff>
    </xdr:to>
    <xdr:cxnSp macro="">
      <xdr:nvCxnSpPr>
        <xdr:cNvPr id="762" name="直線コネクタ 761">
          <a:extLst>
            <a:ext uri="{FF2B5EF4-FFF2-40B4-BE49-F238E27FC236}">
              <a16:creationId xmlns:a16="http://schemas.microsoft.com/office/drawing/2014/main" id="{C5CECFE6-723C-463F-A2C5-4C35F98DBD26}"/>
            </a:ext>
          </a:extLst>
        </xdr:cNvPr>
        <xdr:cNvCxnSpPr/>
      </xdr:nvCxnSpPr>
      <xdr:spPr>
        <a:xfrm>
          <a:off x="13703300" y="1412214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110744</xdr:rowOff>
    </xdr:from>
    <xdr:to>
      <xdr:col>67</xdr:col>
      <xdr:colOff>101600</xdr:colOff>
      <xdr:row>82</xdr:row>
      <xdr:rowOff>40894</xdr:rowOff>
    </xdr:to>
    <xdr:sp macro="" textlink="">
      <xdr:nvSpPr>
        <xdr:cNvPr id="763" name="楕円 762">
          <a:extLst>
            <a:ext uri="{FF2B5EF4-FFF2-40B4-BE49-F238E27FC236}">
              <a16:creationId xmlns:a16="http://schemas.microsoft.com/office/drawing/2014/main" id="{FAB04A20-753A-4DDA-9B9A-C38AA9B65E96}"/>
            </a:ext>
          </a:extLst>
        </xdr:cNvPr>
        <xdr:cNvSpPr/>
      </xdr:nvSpPr>
      <xdr:spPr>
        <a:xfrm>
          <a:off x="12763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161544</xdr:rowOff>
    </xdr:from>
    <xdr:to>
      <xdr:col>71</xdr:col>
      <xdr:colOff>177800</xdr:colOff>
      <xdr:row>82</xdr:row>
      <xdr:rowOff>63246</xdr:rowOff>
    </xdr:to>
    <xdr:cxnSp macro="">
      <xdr:nvCxnSpPr>
        <xdr:cNvPr id="764" name="直線コネクタ 763">
          <a:extLst>
            <a:ext uri="{FF2B5EF4-FFF2-40B4-BE49-F238E27FC236}">
              <a16:creationId xmlns:a16="http://schemas.microsoft.com/office/drawing/2014/main" id="{342D985F-A742-41E0-BF27-44DF502079D3}"/>
            </a:ext>
          </a:extLst>
        </xdr:cNvPr>
        <xdr:cNvCxnSpPr/>
      </xdr:nvCxnSpPr>
      <xdr:spPr>
        <a:xfrm>
          <a:off x="12814300" y="1404899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765" name="n_1aveValue【児童館】&#10;有形固定資産減価償却率">
          <a:extLst>
            <a:ext uri="{FF2B5EF4-FFF2-40B4-BE49-F238E27FC236}">
              <a16:creationId xmlns:a16="http://schemas.microsoft.com/office/drawing/2014/main" id="{60CB2330-B00D-44BA-9F62-457D71A1D1A0}"/>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766" name="n_2aveValue【児童館】&#10;有形固定資産減価償却率">
          <a:extLst>
            <a:ext uri="{FF2B5EF4-FFF2-40B4-BE49-F238E27FC236}">
              <a16:creationId xmlns:a16="http://schemas.microsoft.com/office/drawing/2014/main" id="{FDA0524D-236B-45CD-8648-AEA2B6CA667C}"/>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767" name="n_3aveValue【児童館】&#10;有形固定資産減価償却率">
          <a:extLst>
            <a:ext uri="{FF2B5EF4-FFF2-40B4-BE49-F238E27FC236}">
              <a16:creationId xmlns:a16="http://schemas.microsoft.com/office/drawing/2014/main" id="{DFBED10B-27C5-4CE3-9592-E3DDF0560F9A}"/>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768" name="n_4aveValue【児童館】&#10;有形固定資産減価償却率">
          <a:extLst>
            <a:ext uri="{FF2B5EF4-FFF2-40B4-BE49-F238E27FC236}">
              <a16:creationId xmlns:a16="http://schemas.microsoft.com/office/drawing/2014/main" id="{170185C3-7ADA-4B82-A95A-2D83F5A7E80F}"/>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103140</xdr:rowOff>
    </xdr:from>
    <xdr:ext cx="405111" cy="259045"/>
    <xdr:sp macro="" textlink="">
      <xdr:nvSpPr>
        <xdr:cNvPr id="769" name="n_1mainValue【児童館】&#10;有形固定資産減価償却率">
          <a:extLst>
            <a:ext uri="{FF2B5EF4-FFF2-40B4-BE49-F238E27FC236}">
              <a16:creationId xmlns:a16="http://schemas.microsoft.com/office/drawing/2014/main" id="{EDFED846-A53B-4287-898A-4B823F482142}"/>
            </a:ext>
          </a:extLst>
        </xdr:cNvPr>
        <xdr:cNvSpPr txBox="1"/>
      </xdr:nvSpPr>
      <xdr:spPr>
        <a:xfrm>
          <a:off x="15266044" y="139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32275</xdr:rowOff>
    </xdr:from>
    <xdr:ext cx="405111" cy="259045"/>
    <xdr:sp macro="" textlink="">
      <xdr:nvSpPr>
        <xdr:cNvPr id="770" name="n_2mainValue【児童館】&#10;有形固定資産減価償却率">
          <a:extLst>
            <a:ext uri="{FF2B5EF4-FFF2-40B4-BE49-F238E27FC236}">
              <a16:creationId xmlns:a16="http://schemas.microsoft.com/office/drawing/2014/main" id="{65ECC011-AA32-4A93-B763-DC58EC2FA252}"/>
            </a:ext>
          </a:extLst>
        </xdr:cNvPr>
        <xdr:cNvSpPr txBox="1"/>
      </xdr:nvSpPr>
      <xdr:spPr>
        <a:xfrm>
          <a:off x="14389744" y="1391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130573</xdr:rowOff>
    </xdr:from>
    <xdr:ext cx="405111" cy="259045"/>
    <xdr:sp macro="" textlink="">
      <xdr:nvSpPr>
        <xdr:cNvPr id="771" name="n_3mainValue【児童館】&#10;有形固定資産減価償却率">
          <a:extLst>
            <a:ext uri="{FF2B5EF4-FFF2-40B4-BE49-F238E27FC236}">
              <a16:creationId xmlns:a16="http://schemas.microsoft.com/office/drawing/2014/main" id="{B56F9EB9-E1EE-4EB8-A7E5-E815C2B5ADF5}"/>
            </a:ext>
          </a:extLst>
        </xdr:cNvPr>
        <xdr:cNvSpPr txBox="1"/>
      </xdr:nvSpPr>
      <xdr:spPr>
        <a:xfrm>
          <a:off x="13500744" y="1384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57421</xdr:rowOff>
    </xdr:from>
    <xdr:ext cx="405111" cy="259045"/>
    <xdr:sp macro="" textlink="">
      <xdr:nvSpPr>
        <xdr:cNvPr id="772" name="n_4mainValue【児童館】&#10;有形固定資産減価償却率">
          <a:extLst>
            <a:ext uri="{FF2B5EF4-FFF2-40B4-BE49-F238E27FC236}">
              <a16:creationId xmlns:a16="http://schemas.microsoft.com/office/drawing/2014/main" id="{15E5DED0-4586-42C3-8FCF-FA2992645BD2}"/>
            </a:ext>
          </a:extLst>
        </xdr:cNvPr>
        <xdr:cNvSpPr txBox="1"/>
      </xdr:nvSpPr>
      <xdr:spPr>
        <a:xfrm>
          <a:off x="12611744" y="13773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2EF4D05E-6112-4B15-BC98-AE0808E83B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4F909052-5389-4E7F-964A-63349E6D20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535CE1BC-D421-468A-830A-854C7F86275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60D89464-83C9-4FB6-834F-0FE6A55357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0C8BE7DC-3A1E-44D2-A4DF-54EB2C8500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7816CF9F-F84F-448A-88FB-D933E17FFB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98362ED6-89A8-4B53-9EF6-B0868DAD21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DAE50F81-ED61-4278-A66F-144A0ECA32A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A1075A12-4169-4A39-BFD5-A0524D9E0FB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00E9E507-A55A-4BFE-ADE4-8B998F3CDEF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F8850F42-5303-4A25-A528-F7A8A875877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88D6368E-C9B3-4AB6-993A-2A8CF9F54D1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5FED6654-990A-4EFD-A203-F53E15449E1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6F33010F-52DE-41B4-A187-990AB9E42AC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547A9ED2-A2F2-4AC9-8CBD-681C6B17952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1F3C168D-5148-4FD1-8331-D5C20354AE8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E8802E84-D082-4EA7-B9B6-7548A317376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3BC85E07-7FF7-40D9-A567-653962ACDD9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D1137F0D-5D5D-43EC-868B-B278459956A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103BE97C-0C84-4026-8A7E-D7FC05FCC67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5F778948-368B-4A34-9478-FCAA699D213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BF36BD6-687A-4FD8-B626-71F173C367C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C0851927-D871-4BBF-8F2B-4304F4D31A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E79ADF6A-4CED-444F-987A-81F520EA89FB}"/>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3EEA5265-FC6A-4F3B-80D1-683DEC2D02C4}"/>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23DF34DC-4009-4000-97EF-1F56E19A38CB}"/>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99" name="【児童館】&#10;一人当たり面積最大値テキスト">
          <a:extLst>
            <a:ext uri="{FF2B5EF4-FFF2-40B4-BE49-F238E27FC236}">
              <a16:creationId xmlns:a16="http://schemas.microsoft.com/office/drawing/2014/main" id="{D663E23A-C034-4525-A6CD-74441CF72AC3}"/>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0" name="直線コネクタ 799">
          <a:extLst>
            <a:ext uri="{FF2B5EF4-FFF2-40B4-BE49-F238E27FC236}">
              <a16:creationId xmlns:a16="http://schemas.microsoft.com/office/drawing/2014/main" id="{7EB8ADC3-DB91-4B23-B0F2-080C1C0127AA}"/>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801" name="【児童館】&#10;一人当たり面積平均値テキスト">
          <a:extLst>
            <a:ext uri="{FF2B5EF4-FFF2-40B4-BE49-F238E27FC236}">
              <a16:creationId xmlns:a16="http://schemas.microsoft.com/office/drawing/2014/main" id="{A035B23C-3283-4BE3-BCAD-21561E2B78F3}"/>
            </a:ext>
          </a:extLst>
        </xdr:cNvPr>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802" name="フローチャート: 判断 801">
          <a:extLst>
            <a:ext uri="{FF2B5EF4-FFF2-40B4-BE49-F238E27FC236}">
              <a16:creationId xmlns:a16="http://schemas.microsoft.com/office/drawing/2014/main" id="{4498072E-322A-4A70-9799-C535DFB7884E}"/>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803" name="フローチャート: 判断 802">
          <a:extLst>
            <a:ext uri="{FF2B5EF4-FFF2-40B4-BE49-F238E27FC236}">
              <a16:creationId xmlns:a16="http://schemas.microsoft.com/office/drawing/2014/main" id="{E8F27306-B663-41B4-BB2E-A4E1D1BF2A16}"/>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804" name="フローチャート: 判断 803">
          <a:extLst>
            <a:ext uri="{FF2B5EF4-FFF2-40B4-BE49-F238E27FC236}">
              <a16:creationId xmlns:a16="http://schemas.microsoft.com/office/drawing/2014/main" id="{FD4789ED-F28D-4C47-ABAA-45761B804872}"/>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05" name="フローチャート: 判断 804">
          <a:extLst>
            <a:ext uri="{FF2B5EF4-FFF2-40B4-BE49-F238E27FC236}">
              <a16:creationId xmlns:a16="http://schemas.microsoft.com/office/drawing/2014/main" id="{D80F1502-5FF2-4331-85DF-19F31371B70D}"/>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806" name="フローチャート: 判断 805">
          <a:extLst>
            <a:ext uri="{FF2B5EF4-FFF2-40B4-BE49-F238E27FC236}">
              <a16:creationId xmlns:a16="http://schemas.microsoft.com/office/drawing/2014/main" id="{E545C48F-DCA0-43FD-B2C7-145A6EDEC2BA}"/>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AC61051-3E99-4780-B37B-473E4BFB52E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330BDC3-B000-48CA-99A9-D8D1313D3B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E4D3FD8-526E-401F-BBDC-7F7BBCA138F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BE9BC24-8D10-4147-AE5F-9CDC39E778D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9569ACD-AF36-4C97-9BB3-B37FE882ECB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63500</xdr:rowOff>
    </xdr:from>
    <xdr:to>
      <xdr:col>116</xdr:col>
      <xdr:colOff>114300</xdr:colOff>
      <xdr:row>80</xdr:row>
      <xdr:rowOff>165100</xdr:rowOff>
    </xdr:to>
    <xdr:sp macro="" textlink="">
      <xdr:nvSpPr>
        <xdr:cNvPr id="812" name="楕円 811">
          <a:extLst>
            <a:ext uri="{FF2B5EF4-FFF2-40B4-BE49-F238E27FC236}">
              <a16:creationId xmlns:a16="http://schemas.microsoft.com/office/drawing/2014/main" id="{6BFA31BF-D2F4-4487-8F27-24DF4D96F4CF}"/>
            </a:ext>
          </a:extLst>
        </xdr:cNvPr>
        <xdr:cNvSpPr/>
      </xdr:nvSpPr>
      <xdr:spPr>
        <a:xfrm>
          <a:off x="221107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86377</xdr:rowOff>
    </xdr:from>
    <xdr:ext cx="469744" cy="259045"/>
    <xdr:sp macro="" textlink="">
      <xdr:nvSpPr>
        <xdr:cNvPr id="813" name="【児童館】&#10;一人当たり面積該当値テキスト">
          <a:extLst>
            <a:ext uri="{FF2B5EF4-FFF2-40B4-BE49-F238E27FC236}">
              <a16:creationId xmlns:a16="http://schemas.microsoft.com/office/drawing/2014/main" id="{23C0B18A-40FF-4E16-8438-052A5946E49E}"/>
            </a:ext>
          </a:extLst>
        </xdr:cNvPr>
        <xdr:cNvSpPr txBox="1"/>
      </xdr:nvSpPr>
      <xdr:spPr>
        <a:xfrm>
          <a:off x="22199600"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63500</xdr:rowOff>
    </xdr:from>
    <xdr:to>
      <xdr:col>112</xdr:col>
      <xdr:colOff>38100</xdr:colOff>
      <xdr:row>80</xdr:row>
      <xdr:rowOff>165100</xdr:rowOff>
    </xdr:to>
    <xdr:sp macro="" textlink="">
      <xdr:nvSpPr>
        <xdr:cNvPr id="814" name="楕円 813">
          <a:extLst>
            <a:ext uri="{FF2B5EF4-FFF2-40B4-BE49-F238E27FC236}">
              <a16:creationId xmlns:a16="http://schemas.microsoft.com/office/drawing/2014/main" id="{2E0C8FAE-E02A-4069-8F5C-3B939E3CBC2E}"/>
            </a:ext>
          </a:extLst>
        </xdr:cNvPr>
        <xdr:cNvSpPr/>
      </xdr:nvSpPr>
      <xdr:spPr>
        <a:xfrm>
          <a:off x="21272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114300</xdr:rowOff>
    </xdr:from>
    <xdr:to>
      <xdr:col>116</xdr:col>
      <xdr:colOff>63500</xdr:colOff>
      <xdr:row>80</xdr:row>
      <xdr:rowOff>114300</xdr:rowOff>
    </xdr:to>
    <xdr:cxnSp macro="">
      <xdr:nvCxnSpPr>
        <xdr:cNvPr id="815" name="直線コネクタ 814">
          <a:extLst>
            <a:ext uri="{FF2B5EF4-FFF2-40B4-BE49-F238E27FC236}">
              <a16:creationId xmlns:a16="http://schemas.microsoft.com/office/drawing/2014/main" id="{E7047E75-1447-4073-861E-A86BFA916BB6}"/>
            </a:ext>
          </a:extLst>
        </xdr:cNvPr>
        <xdr:cNvCxnSpPr/>
      </xdr:nvCxnSpPr>
      <xdr:spPr>
        <a:xfrm>
          <a:off x="21323300" y="13830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63500</xdr:rowOff>
    </xdr:from>
    <xdr:to>
      <xdr:col>107</xdr:col>
      <xdr:colOff>101600</xdr:colOff>
      <xdr:row>80</xdr:row>
      <xdr:rowOff>165100</xdr:rowOff>
    </xdr:to>
    <xdr:sp macro="" textlink="">
      <xdr:nvSpPr>
        <xdr:cNvPr id="816" name="楕円 815">
          <a:extLst>
            <a:ext uri="{FF2B5EF4-FFF2-40B4-BE49-F238E27FC236}">
              <a16:creationId xmlns:a16="http://schemas.microsoft.com/office/drawing/2014/main" id="{C3293D6F-C31E-4FB0-814C-A62E5752DAB4}"/>
            </a:ext>
          </a:extLst>
        </xdr:cNvPr>
        <xdr:cNvSpPr/>
      </xdr:nvSpPr>
      <xdr:spPr>
        <a:xfrm>
          <a:off x="20383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114300</xdr:rowOff>
    </xdr:from>
    <xdr:to>
      <xdr:col>111</xdr:col>
      <xdr:colOff>177800</xdr:colOff>
      <xdr:row>80</xdr:row>
      <xdr:rowOff>114300</xdr:rowOff>
    </xdr:to>
    <xdr:cxnSp macro="">
      <xdr:nvCxnSpPr>
        <xdr:cNvPr id="817" name="直線コネクタ 816">
          <a:extLst>
            <a:ext uri="{FF2B5EF4-FFF2-40B4-BE49-F238E27FC236}">
              <a16:creationId xmlns:a16="http://schemas.microsoft.com/office/drawing/2014/main" id="{732980F9-C205-4848-B622-DD5E8D5043A6}"/>
            </a:ext>
          </a:extLst>
        </xdr:cNvPr>
        <xdr:cNvCxnSpPr/>
      </xdr:nvCxnSpPr>
      <xdr:spPr>
        <a:xfrm>
          <a:off x="20434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63500</xdr:rowOff>
    </xdr:from>
    <xdr:to>
      <xdr:col>102</xdr:col>
      <xdr:colOff>165100</xdr:colOff>
      <xdr:row>80</xdr:row>
      <xdr:rowOff>165100</xdr:rowOff>
    </xdr:to>
    <xdr:sp macro="" textlink="">
      <xdr:nvSpPr>
        <xdr:cNvPr id="818" name="楕円 817">
          <a:extLst>
            <a:ext uri="{FF2B5EF4-FFF2-40B4-BE49-F238E27FC236}">
              <a16:creationId xmlns:a16="http://schemas.microsoft.com/office/drawing/2014/main" id="{5CCDE549-D905-40F1-9AFE-65E95975069A}"/>
            </a:ext>
          </a:extLst>
        </xdr:cNvPr>
        <xdr:cNvSpPr/>
      </xdr:nvSpPr>
      <xdr:spPr>
        <a:xfrm>
          <a:off x="19494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114300</xdr:rowOff>
    </xdr:from>
    <xdr:to>
      <xdr:col>107</xdr:col>
      <xdr:colOff>50800</xdr:colOff>
      <xdr:row>80</xdr:row>
      <xdr:rowOff>114300</xdr:rowOff>
    </xdr:to>
    <xdr:cxnSp macro="">
      <xdr:nvCxnSpPr>
        <xdr:cNvPr id="819" name="直線コネクタ 818">
          <a:extLst>
            <a:ext uri="{FF2B5EF4-FFF2-40B4-BE49-F238E27FC236}">
              <a16:creationId xmlns:a16="http://schemas.microsoft.com/office/drawing/2014/main" id="{29343815-99B1-4F61-A57C-37690D0AF324}"/>
            </a:ext>
          </a:extLst>
        </xdr:cNvPr>
        <xdr:cNvCxnSpPr/>
      </xdr:nvCxnSpPr>
      <xdr:spPr>
        <a:xfrm>
          <a:off x="19545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63500</xdr:rowOff>
    </xdr:from>
    <xdr:to>
      <xdr:col>98</xdr:col>
      <xdr:colOff>38100</xdr:colOff>
      <xdr:row>80</xdr:row>
      <xdr:rowOff>165100</xdr:rowOff>
    </xdr:to>
    <xdr:sp macro="" textlink="">
      <xdr:nvSpPr>
        <xdr:cNvPr id="820" name="楕円 819">
          <a:extLst>
            <a:ext uri="{FF2B5EF4-FFF2-40B4-BE49-F238E27FC236}">
              <a16:creationId xmlns:a16="http://schemas.microsoft.com/office/drawing/2014/main" id="{E71C4FBB-68F1-40A5-A941-291BCCA514C1}"/>
            </a:ext>
          </a:extLst>
        </xdr:cNvPr>
        <xdr:cNvSpPr/>
      </xdr:nvSpPr>
      <xdr:spPr>
        <a:xfrm>
          <a:off x="18605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114300</xdr:rowOff>
    </xdr:from>
    <xdr:to>
      <xdr:col>102</xdr:col>
      <xdr:colOff>114300</xdr:colOff>
      <xdr:row>80</xdr:row>
      <xdr:rowOff>114300</xdr:rowOff>
    </xdr:to>
    <xdr:cxnSp macro="">
      <xdr:nvCxnSpPr>
        <xdr:cNvPr id="821" name="直線コネクタ 820">
          <a:extLst>
            <a:ext uri="{FF2B5EF4-FFF2-40B4-BE49-F238E27FC236}">
              <a16:creationId xmlns:a16="http://schemas.microsoft.com/office/drawing/2014/main" id="{33511B07-0035-4A66-9913-AED78D146576}"/>
            </a:ext>
          </a:extLst>
        </xdr:cNvPr>
        <xdr:cNvCxnSpPr/>
      </xdr:nvCxnSpPr>
      <xdr:spPr>
        <a:xfrm>
          <a:off x="18656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822" name="n_1aveValue【児童館】&#10;一人当たり面積">
          <a:extLst>
            <a:ext uri="{FF2B5EF4-FFF2-40B4-BE49-F238E27FC236}">
              <a16:creationId xmlns:a16="http://schemas.microsoft.com/office/drawing/2014/main" id="{0128BE31-F298-4A30-A5F8-C7CD6F8DED4C}"/>
            </a:ext>
          </a:extLst>
        </xdr:cNvPr>
        <xdr:cNvSpPr txBox="1"/>
      </xdr:nvSpPr>
      <xdr:spPr>
        <a:xfrm>
          <a:off x="210757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823" name="n_2aveValue【児童館】&#10;一人当たり面積">
          <a:extLst>
            <a:ext uri="{FF2B5EF4-FFF2-40B4-BE49-F238E27FC236}">
              <a16:creationId xmlns:a16="http://schemas.microsoft.com/office/drawing/2014/main" id="{3F7EB6FB-2178-4348-B17B-7EA4FE0FF468}"/>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824" name="n_3aveValue【児童館】&#10;一人当たり面積">
          <a:extLst>
            <a:ext uri="{FF2B5EF4-FFF2-40B4-BE49-F238E27FC236}">
              <a16:creationId xmlns:a16="http://schemas.microsoft.com/office/drawing/2014/main" id="{80D70D3E-B164-4B4B-AF48-E3A3CDF2D147}"/>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825" name="n_4aveValue【児童館】&#10;一人当たり面積">
          <a:extLst>
            <a:ext uri="{FF2B5EF4-FFF2-40B4-BE49-F238E27FC236}">
              <a16:creationId xmlns:a16="http://schemas.microsoft.com/office/drawing/2014/main" id="{0EC6C6C9-DCE2-4DD8-8563-3AD8808224DA}"/>
            </a:ext>
          </a:extLst>
        </xdr:cNvPr>
        <xdr:cNvSpPr txBox="1"/>
      </xdr:nvSpPr>
      <xdr:spPr>
        <a:xfrm>
          <a:off x="18421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10177</xdr:rowOff>
    </xdr:from>
    <xdr:ext cx="469744" cy="259045"/>
    <xdr:sp macro="" textlink="">
      <xdr:nvSpPr>
        <xdr:cNvPr id="826" name="n_1mainValue【児童館】&#10;一人当たり面積">
          <a:extLst>
            <a:ext uri="{FF2B5EF4-FFF2-40B4-BE49-F238E27FC236}">
              <a16:creationId xmlns:a16="http://schemas.microsoft.com/office/drawing/2014/main" id="{84D22991-C4B2-4EFF-BD09-2E0914A1BCE0}"/>
            </a:ext>
          </a:extLst>
        </xdr:cNvPr>
        <xdr:cNvSpPr txBox="1"/>
      </xdr:nvSpPr>
      <xdr:spPr>
        <a:xfrm>
          <a:off x="210757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10177</xdr:rowOff>
    </xdr:from>
    <xdr:ext cx="469744" cy="259045"/>
    <xdr:sp macro="" textlink="">
      <xdr:nvSpPr>
        <xdr:cNvPr id="827" name="n_2mainValue【児童館】&#10;一人当たり面積">
          <a:extLst>
            <a:ext uri="{FF2B5EF4-FFF2-40B4-BE49-F238E27FC236}">
              <a16:creationId xmlns:a16="http://schemas.microsoft.com/office/drawing/2014/main" id="{1AE931E0-B328-4A99-8966-26F44E167664}"/>
            </a:ext>
          </a:extLst>
        </xdr:cNvPr>
        <xdr:cNvSpPr txBox="1"/>
      </xdr:nvSpPr>
      <xdr:spPr>
        <a:xfrm>
          <a:off x="20199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10177</xdr:rowOff>
    </xdr:from>
    <xdr:ext cx="469744" cy="259045"/>
    <xdr:sp macro="" textlink="">
      <xdr:nvSpPr>
        <xdr:cNvPr id="828" name="n_3mainValue【児童館】&#10;一人当たり面積">
          <a:extLst>
            <a:ext uri="{FF2B5EF4-FFF2-40B4-BE49-F238E27FC236}">
              <a16:creationId xmlns:a16="http://schemas.microsoft.com/office/drawing/2014/main" id="{D6F16FD3-1A0D-42E3-9B50-0C822FA78500}"/>
            </a:ext>
          </a:extLst>
        </xdr:cNvPr>
        <xdr:cNvSpPr txBox="1"/>
      </xdr:nvSpPr>
      <xdr:spPr>
        <a:xfrm>
          <a:off x="19310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10177</xdr:rowOff>
    </xdr:from>
    <xdr:ext cx="469744" cy="259045"/>
    <xdr:sp macro="" textlink="">
      <xdr:nvSpPr>
        <xdr:cNvPr id="829" name="n_4mainValue【児童館】&#10;一人当たり面積">
          <a:extLst>
            <a:ext uri="{FF2B5EF4-FFF2-40B4-BE49-F238E27FC236}">
              <a16:creationId xmlns:a16="http://schemas.microsoft.com/office/drawing/2014/main" id="{D5BD866E-E9F0-4966-BC8B-15F96B4B03DB}"/>
            </a:ext>
          </a:extLst>
        </xdr:cNvPr>
        <xdr:cNvSpPr txBox="1"/>
      </xdr:nvSpPr>
      <xdr:spPr>
        <a:xfrm>
          <a:off x="18421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7D9A7F6F-91F2-4D96-BA62-8FC7EAFA7D6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B2918784-D42F-427F-BB03-E8D5AD784A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74D630C6-3547-437A-8B53-8A697AF7A51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CF9F8E3-06AF-46E1-90BF-F29EDEF87FC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2F21A930-4153-4488-AD89-93E7E697985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B536F716-A082-49E8-887F-1A9D36DD62C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397D4339-085B-41F9-8570-B82F016BF8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91E43537-A455-430C-BFC8-2B4F21B4777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FE29D6F-5AE1-4252-850B-BB09AD417CA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506A634B-88C2-41B9-BE3C-16531885753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F953A59D-91D0-45E8-B385-929D489FDA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FE630DB1-09AE-4BE5-8399-38264DCB122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86493322-FDE2-44CD-8EEE-37FCAB39D6F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DE24235-C558-40C9-9BCD-5FF1C746CA7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8535F797-AC4F-4FCA-BB48-802389E75A6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23697F2A-1C9F-43EC-916B-546B6640040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65FF65EA-FDD3-4CC4-845B-7ACF888B8A7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5C3006DB-CFAE-4CDE-A292-B110892AC5E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6532F33F-C6DA-43E1-849C-0FC4D39B5A8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955B6A9F-976F-4BC4-A638-01AD786E42F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49C4567-3B86-490D-BAB4-F1FEAC27C0E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43D73B8E-563E-4E42-A018-8B70F65EA7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9E5E718E-9DB9-4C75-A34C-4C2A161E5FE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公民館】&#10;有形固定資産減価償却率グラフ枠">
          <a:extLst>
            <a:ext uri="{FF2B5EF4-FFF2-40B4-BE49-F238E27FC236}">
              <a16:creationId xmlns:a16="http://schemas.microsoft.com/office/drawing/2014/main" id="{7E80968F-6E23-4BC5-BBFF-CD19340E939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9C4E7684-AB88-49B0-8AED-9FD6A209CB6D}"/>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公民館】&#10;有形固定資産減価償却率最小値テキスト">
          <a:extLst>
            <a:ext uri="{FF2B5EF4-FFF2-40B4-BE49-F238E27FC236}">
              <a16:creationId xmlns:a16="http://schemas.microsoft.com/office/drawing/2014/main" id="{2F072030-2850-4E23-9815-5FA5B6D5940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09A69A0E-3612-4AFF-89B5-3D3E49DF5C1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857" name="【公民館】&#10;有形固定資産減価償却率最大値テキスト">
          <a:extLst>
            <a:ext uri="{FF2B5EF4-FFF2-40B4-BE49-F238E27FC236}">
              <a16:creationId xmlns:a16="http://schemas.microsoft.com/office/drawing/2014/main" id="{4A62B871-204E-408E-AAA3-F619B2C18342}"/>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858" name="直線コネクタ 857">
          <a:extLst>
            <a:ext uri="{FF2B5EF4-FFF2-40B4-BE49-F238E27FC236}">
              <a16:creationId xmlns:a16="http://schemas.microsoft.com/office/drawing/2014/main" id="{F0BD894B-8EFA-4A2D-90B3-AB0DCF963BC1}"/>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859" name="【公民館】&#10;有形固定資産減価償却率平均値テキスト">
          <a:extLst>
            <a:ext uri="{FF2B5EF4-FFF2-40B4-BE49-F238E27FC236}">
              <a16:creationId xmlns:a16="http://schemas.microsoft.com/office/drawing/2014/main" id="{B44FA95F-0A36-4002-A7C4-26243DDDEA06}"/>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860" name="フローチャート: 判断 859">
          <a:extLst>
            <a:ext uri="{FF2B5EF4-FFF2-40B4-BE49-F238E27FC236}">
              <a16:creationId xmlns:a16="http://schemas.microsoft.com/office/drawing/2014/main" id="{2DBAE9B3-139D-4EEE-A970-F34CB7B385E7}"/>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861" name="フローチャート: 判断 860">
          <a:extLst>
            <a:ext uri="{FF2B5EF4-FFF2-40B4-BE49-F238E27FC236}">
              <a16:creationId xmlns:a16="http://schemas.microsoft.com/office/drawing/2014/main" id="{45D8B90D-48EA-4018-B244-60176A5312C6}"/>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862" name="フローチャート: 判断 861">
          <a:extLst>
            <a:ext uri="{FF2B5EF4-FFF2-40B4-BE49-F238E27FC236}">
              <a16:creationId xmlns:a16="http://schemas.microsoft.com/office/drawing/2014/main" id="{8B1ABFA9-B372-42FA-B5C9-28A33360368A}"/>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863" name="フローチャート: 判断 862">
          <a:extLst>
            <a:ext uri="{FF2B5EF4-FFF2-40B4-BE49-F238E27FC236}">
              <a16:creationId xmlns:a16="http://schemas.microsoft.com/office/drawing/2014/main" id="{A2E814F1-B2A2-4CAE-8EB1-1A75EC2E27A5}"/>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864" name="フローチャート: 判断 863">
          <a:extLst>
            <a:ext uri="{FF2B5EF4-FFF2-40B4-BE49-F238E27FC236}">
              <a16:creationId xmlns:a16="http://schemas.microsoft.com/office/drawing/2014/main" id="{4E1F258D-AA45-4FED-9128-CD9601EBD5F5}"/>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960C01F-C3A4-4A9F-AD85-55E9889791B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C460714-BB99-4ABD-AEA0-2FD0D2EA9B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492F086B-EAC7-462A-AB32-87DF453D131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C07D88A-CA1D-4495-8501-4AE964D440A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94BBD89-4EDA-4603-99AC-4E1AF3AFF3F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149225</xdr:rowOff>
    </xdr:from>
    <xdr:to>
      <xdr:col>85</xdr:col>
      <xdr:colOff>177800</xdr:colOff>
      <xdr:row>102</xdr:row>
      <xdr:rowOff>79375</xdr:rowOff>
    </xdr:to>
    <xdr:sp macro="" textlink="">
      <xdr:nvSpPr>
        <xdr:cNvPr id="870" name="楕円 869">
          <a:extLst>
            <a:ext uri="{FF2B5EF4-FFF2-40B4-BE49-F238E27FC236}">
              <a16:creationId xmlns:a16="http://schemas.microsoft.com/office/drawing/2014/main" id="{6A2813C3-5FAA-4591-807B-C9AC7DC93797}"/>
            </a:ext>
          </a:extLst>
        </xdr:cNvPr>
        <xdr:cNvSpPr/>
      </xdr:nvSpPr>
      <xdr:spPr>
        <a:xfrm>
          <a:off x="16268700" y="1746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652</xdr:rowOff>
    </xdr:from>
    <xdr:ext cx="405111" cy="259045"/>
    <xdr:sp macro="" textlink="">
      <xdr:nvSpPr>
        <xdr:cNvPr id="871" name="【公民館】&#10;有形固定資産減価償却率該当値テキスト">
          <a:extLst>
            <a:ext uri="{FF2B5EF4-FFF2-40B4-BE49-F238E27FC236}">
              <a16:creationId xmlns:a16="http://schemas.microsoft.com/office/drawing/2014/main" id="{74DAE1B1-A090-473A-8643-EB94529D526C}"/>
            </a:ext>
          </a:extLst>
        </xdr:cNvPr>
        <xdr:cNvSpPr txBox="1"/>
      </xdr:nvSpPr>
      <xdr:spPr>
        <a:xfrm>
          <a:off x="16357600"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61595</xdr:rowOff>
    </xdr:from>
    <xdr:to>
      <xdr:col>81</xdr:col>
      <xdr:colOff>101600</xdr:colOff>
      <xdr:row>102</xdr:row>
      <xdr:rowOff>163195</xdr:rowOff>
    </xdr:to>
    <xdr:sp macro="" textlink="">
      <xdr:nvSpPr>
        <xdr:cNvPr id="872" name="楕円 871">
          <a:extLst>
            <a:ext uri="{FF2B5EF4-FFF2-40B4-BE49-F238E27FC236}">
              <a16:creationId xmlns:a16="http://schemas.microsoft.com/office/drawing/2014/main" id="{1E49CC37-79C6-42ED-9E4E-304C35BC5956}"/>
            </a:ext>
          </a:extLst>
        </xdr:cNvPr>
        <xdr:cNvSpPr/>
      </xdr:nvSpPr>
      <xdr:spPr>
        <a:xfrm>
          <a:off x="15430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28575</xdr:rowOff>
    </xdr:from>
    <xdr:to>
      <xdr:col>85</xdr:col>
      <xdr:colOff>127000</xdr:colOff>
      <xdr:row>102</xdr:row>
      <xdr:rowOff>112395</xdr:rowOff>
    </xdr:to>
    <xdr:cxnSp macro="">
      <xdr:nvCxnSpPr>
        <xdr:cNvPr id="873" name="直線コネクタ 872">
          <a:extLst>
            <a:ext uri="{FF2B5EF4-FFF2-40B4-BE49-F238E27FC236}">
              <a16:creationId xmlns:a16="http://schemas.microsoft.com/office/drawing/2014/main" id="{CA237F8E-BDE1-4C3C-BDBC-5BA27B3D10E8}"/>
            </a:ext>
          </a:extLst>
        </xdr:cNvPr>
        <xdr:cNvCxnSpPr/>
      </xdr:nvCxnSpPr>
      <xdr:spPr>
        <a:xfrm flipV="1">
          <a:off x="15481300" y="17516475"/>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46355</xdr:rowOff>
    </xdr:from>
    <xdr:to>
      <xdr:col>76</xdr:col>
      <xdr:colOff>165100</xdr:colOff>
      <xdr:row>102</xdr:row>
      <xdr:rowOff>147955</xdr:rowOff>
    </xdr:to>
    <xdr:sp macro="" textlink="">
      <xdr:nvSpPr>
        <xdr:cNvPr id="874" name="楕円 873">
          <a:extLst>
            <a:ext uri="{FF2B5EF4-FFF2-40B4-BE49-F238E27FC236}">
              <a16:creationId xmlns:a16="http://schemas.microsoft.com/office/drawing/2014/main" id="{6D635A56-FA5C-4F82-9764-ED5DBCED939D}"/>
            </a:ext>
          </a:extLst>
        </xdr:cNvPr>
        <xdr:cNvSpPr/>
      </xdr:nvSpPr>
      <xdr:spPr>
        <a:xfrm>
          <a:off x="14541500" y="1753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97155</xdr:rowOff>
    </xdr:from>
    <xdr:to>
      <xdr:col>81</xdr:col>
      <xdr:colOff>50800</xdr:colOff>
      <xdr:row>102</xdr:row>
      <xdr:rowOff>112395</xdr:rowOff>
    </xdr:to>
    <xdr:cxnSp macro="">
      <xdr:nvCxnSpPr>
        <xdr:cNvPr id="875" name="直線コネクタ 874">
          <a:extLst>
            <a:ext uri="{FF2B5EF4-FFF2-40B4-BE49-F238E27FC236}">
              <a16:creationId xmlns:a16="http://schemas.microsoft.com/office/drawing/2014/main" id="{C37ED0DF-F1C1-4971-9A57-EB966EC14217}"/>
            </a:ext>
          </a:extLst>
        </xdr:cNvPr>
        <xdr:cNvCxnSpPr/>
      </xdr:nvCxnSpPr>
      <xdr:spPr>
        <a:xfrm>
          <a:off x="14592300" y="175850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10161</xdr:rowOff>
    </xdr:from>
    <xdr:to>
      <xdr:col>72</xdr:col>
      <xdr:colOff>38100</xdr:colOff>
      <xdr:row>102</xdr:row>
      <xdr:rowOff>111761</xdr:rowOff>
    </xdr:to>
    <xdr:sp macro="" textlink="">
      <xdr:nvSpPr>
        <xdr:cNvPr id="876" name="楕円 875">
          <a:extLst>
            <a:ext uri="{FF2B5EF4-FFF2-40B4-BE49-F238E27FC236}">
              <a16:creationId xmlns:a16="http://schemas.microsoft.com/office/drawing/2014/main" id="{CFD04BD6-5757-4C30-94A7-17B9363F051E}"/>
            </a:ext>
          </a:extLst>
        </xdr:cNvPr>
        <xdr:cNvSpPr/>
      </xdr:nvSpPr>
      <xdr:spPr>
        <a:xfrm>
          <a:off x="13652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60961</xdr:rowOff>
    </xdr:from>
    <xdr:to>
      <xdr:col>76</xdr:col>
      <xdr:colOff>114300</xdr:colOff>
      <xdr:row>102</xdr:row>
      <xdr:rowOff>97155</xdr:rowOff>
    </xdr:to>
    <xdr:cxnSp macro="">
      <xdr:nvCxnSpPr>
        <xdr:cNvPr id="877" name="直線コネクタ 876">
          <a:extLst>
            <a:ext uri="{FF2B5EF4-FFF2-40B4-BE49-F238E27FC236}">
              <a16:creationId xmlns:a16="http://schemas.microsoft.com/office/drawing/2014/main" id="{AB5D9024-B5CF-4C43-BEF4-FAF6755CF14F}"/>
            </a:ext>
          </a:extLst>
        </xdr:cNvPr>
        <xdr:cNvCxnSpPr/>
      </xdr:nvCxnSpPr>
      <xdr:spPr>
        <a:xfrm>
          <a:off x="13703300" y="175488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55880</xdr:rowOff>
    </xdr:from>
    <xdr:to>
      <xdr:col>67</xdr:col>
      <xdr:colOff>101600</xdr:colOff>
      <xdr:row>102</xdr:row>
      <xdr:rowOff>157480</xdr:rowOff>
    </xdr:to>
    <xdr:sp macro="" textlink="">
      <xdr:nvSpPr>
        <xdr:cNvPr id="878" name="楕円 877">
          <a:extLst>
            <a:ext uri="{FF2B5EF4-FFF2-40B4-BE49-F238E27FC236}">
              <a16:creationId xmlns:a16="http://schemas.microsoft.com/office/drawing/2014/main" id="{F434A50D-7C8B-4F1A-B542-6FDCEECBB14A}"/>
            </a:ext>
          </a:extLst>
        </xdr:cNvPr>
        <xdr:cNvSpPr/>
      </xdr:nvSpPr>
      <xdr:spPr>
        <a:xfrm>
          <a:off x="12763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60961</xdr:rowOff>
    </xdr:from>
    <xdr:to>
      <xdr:col>71</xdr:col>
      <xdr:colOff>177800</xdr:colOff>
      <xdr:row>102</xdr:row>
      <xdr:rowOff>106680</xdr:rowOff>
    </xdr:to>
    <xdr:cxnSp macro="">
      <xdr:nvCxnSpPr>
        <xdr:cNvPr id="879" name="直線コネクタ 878">
          <a:extLst>
            <a:ext uri="{FF2B5EF4-FFF2-40B4-BE49-F238E27FC236}">
              <a16:creationId xmlns:a16="http://schemas.microsoft.com/office/drawing/2014/main" id="{3BA0E0E9-3ECB-4B41-9C23-3A0DCC9F3239}"/>
            </a:ext>
          </a:extLst>
        </xdr:cNvPr>
        <xdr:cNvCxnSpPr/>
      </xdr:nvCxnSpPr>
      <xdr:spPr>
        <a:xfrm flipV="1">
          <a:off x="12814300" y="175488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880" name="n_1aveValue【公民館】&#10;有形固定資産減価償却率">
          <a:extLst>
            <a:ext uri="{FF2B5EF4-FFF2-40B4-BE49-F238E27FC236}">
              <a16:creationId xmlns:a16="http://schemas.microsoft.com/office/drawing/2014/main" id="{13D6CEC0-8F7D-4519-9561-A221C9F3FE1E}"/>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881" name="n_2aveValue【公民館】&#10;有形固定資産減価償却率">
          <a:extLst>
            <a:ext uri="{FF2B5EF4-FFF2-40B4-BE49-F238E27FC236}">
              <a16:creationId xmlns:a16="http://schemas.microsoft.com/office/drawing/2014/main" id="{16908B00-4846-460F-BA17-26214C48122D}"/>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882" name="n_3aveValue【公民館】&#10;有形固定資産減価償却率">
          <a:extLst>
            <a:ext uri="{FF2B5EF4-FFF2-40B4-BE49-F238E27FC236}">
              <a16:creationId xmlns:a16="http://schemas.microsoft.com/office/drawing/2014/main" id="{CBF498A9-0681-41A9-AAF8-9DE2D9663CDE}"/>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883" name="n_4aveValue【公民館】&#10;有形固定資産減価償却率">
          <a:extLst>
            <a:ext uri="{FF2B5EF4-FFF2-40B4-BE49-F238E27FC236}">
              <a16:creationId xmlns:a16="http://schemas.microsoft.com/office/drawing/2014/main" id="{CD23AACD-E26C-4837-85F3-019729AF5824}"/>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8272</xdr:rowOff>
    </xdr:from>
    <xdr:ext cx="405111" cy="259045"/>
    <xdr:sp macro="" textlink="">
      <xdr:nvSpPr>
        <xdr:cNvPr id="884" name="n_1mainValue【公民館】&#10;有形固定資産減価償却率">
          <a:extLst>
            <a:ext uri="{FF2B5EF4-FFF2-40B4-BE49-F238E27FC236}">
              <a16:creationId xmlns:a16="http://schemas.microsoft.com/office/drawing/2014/main" id="{CE61F4E8-2D4C-4138-B000-6B33E3C0A0EB}"/>
            </a:ext>
          </a:extLst>
        </xdr:cNvPr>
        <xdr:cNvSpPr txBox="1"/>
      </xdr:nvSpPr>
      <xdr:spPr>
        <a:xfrm>
          <a:off x="152660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164482</xdr:rowOff>
    </xdr:from>
    <xdr:ext cx="405111" cy="259045"/>
    <xdr:sp macro="" textlink="">
      <xdr:nvSpPr>
        <xdr:cNvPr id="885" name="n_2mainValue【公民館】&#10;有形固定資産減価償却率">
          <a:extLst>
            <a:ext uri="{FF2B5EF4-FFF2-40B4-BE49-F238E27FC236}">
              <a16:creationId xmlns:a16="http://schemas.microsoft.com/office/drawing/2014/main" id="{F4D18CB1-61E5-4354-BABE-EB112EA73BAC}"/>
            </a:ext>
          </a:extLst>
        </xdr:cNvPr>
        <xdr:cNvSpPr txBox="1"/>
      </xdr:nvSpPr>
      <xdr:spPr>
        <a:xfrm>
          <a:off x="14389744" y="1730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128288</xdr:rowOff>
    </xdr:from>
    <xdr:ext cx="405111" cy="259045"/>
    <xdr:sp macro="" textlink="">
      <xdr:nvSpPr>
        <xdr:cNvPr id="886" name="n_3mainValue【公民館】&#10;有形固定資産減価償却率">
          <a:extLst>
            <a:ext uri="{FF2B5EF4-FFF2-40B4-BE49-F238E27FC236}">
              <a16:creationId xmlns:a16="http://schemas.microsoft.com/office/drawing/2014/main" id="{666D243D-889D-4B91-9ECC-AD6141D4B855}"/>
            </a:ext>
          </a:extLst>
        </xdr:cNvPr>
        <xdr:cNvSpPr txBox="1"/>
      </xdr:nvSpPr>
      <xdr:spPr>
        <a:xfrm>
          <a:off x="13500744" y="1727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2557</xdr:rowOff>
    </xdr:from>
    <xdr:ext cx="405111" cy="259045"/>
    <xdr:sp macro="" textlink="">
      <xdr:nvSpPr>
        <xdr:cNvPr id="887" name="n_4mainValue【公民館】&#10;有形固定資産減価償却率">
          <a:extLst>
            <a:ext uri="{FF2B5EF4-FFF2-40B4-BE49-F238E27FC236}">
              <a16:creationId xmlns:a16="http://schemas.microsoft.com/office/drawing/2014/main" id="{CA82D15E-2B06-4B9C-9A66-A9E5FAEA95CD}"/>
            </a:ext>
          </a:extLst>
        </xdr:cNvPr>
        <xdr:cNvSpPr txBox="1"/>
      </xdr:nvSpPr>
      <xdr:spPr>
        <a:xfrm>
          <a:off x="1261174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1816C56B-42ED-41B3-83A7-0314A0AF48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68ACC2AA-9645-4532-BD68-E74587D8D2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29BAC8D7-3B50-44E0-87C7-AB3E5F1EDD6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386B4FB6-FE58-4089-BFDA-DEDFA15703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4A4F5DE3-2FB6-44C7-AF5E-EDAC892BCD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98E26446-EE27-486D-A4A6-CEC536242FB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15310963-5993-43ED-8D3C-328B1EC473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6EC67E81-39C7-43D0-BB79-4DA64EE4CB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AD18F824-7123-49B1-B400-5639645922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D3B032D5-5249-49F4-A8A5-CDF6EAAB1D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2BCC4E78-4C4F-43A1-8DB9-8FA407C446F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8D5599F6-BCBD-465C-B87C-EB4C29A00FD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CF59AA9A-D742-41DE-917F-7B89C871F88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082BB76A-8EF4-4E55-8DA6-67358EF2E72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12E27841-6B14-40CA-BE01-7FA8489ADA3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6B96D68A-E32B-425E-8EDF-DF8D2C3633B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4E7232B5-D069-48C7-AD8B-621A6D43E6C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BA01F62C-2A6A-45B4-983C-F6B37437F64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A162E487-4A5C-4EFF-84F2-FD0AB0E9618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8B868EA7-87D5-443C-A043-29C6F19BF3A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5365DB66-E796-479E-AF74-95218E3F2D7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24455884-5394-45C1-AB79-D52564CEC7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a:extLst>
            <a:ext uri="{FF2B5EF4-FFF2-40B4-BE49-F238E27FC236}">
              <a16:creationId xmlns:a16="http://schemas.microsoft.com/office/drawing/2014/main" id="{1B32EA7D-0B1D-4FC8-8443-6EFA5A3C6E3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911" name="直線コネクタ 910">
          <a:extLst>
            <a:ext uri="{FF2B5EF4-FFF2-40B4-BE49-F238E27FC236}">
              <a16:creationId xmlns:a16="http://schemas.microsoft.com/office/drawing/2014/main" id="{45589B98-D6FB-4E73-93DB-6E12C26FB868}"/>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12" name="【公民館】&#10;一人当たり面積最小値テキスト">
          <a:extLst>
            <a:ext uri="{FF2B5EF4-FFF2-40B4-BE49-F238E27FC236}">
              <a16:creationId xmlns:a16="http://schemas.microsoft.com/office/drawing/2014/main" id="{43C14EC5-0B75-48CD-838B-EDB515B38027}"/>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13" name="直線コネクタ 912">
          <a:extLst>
            <a:ext uri="{FF2B5EF4-FFF2-40B4-BE49-F238E27FC236}">
              <a16:creationId xmlns:a16="http://schemas.microsoft.com/office/drawing/2014/main" id="{EAA57535-CB80-4A4E-BB13-2FB5DA34086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914" name="【公民館】&#10;一人当たり面積最大値テキスト">
          <a:extLst>
            <a:ext uri="{FF2B5EF4-FFF2-40B4-BE49-F238E27FC236}">
              <a16:creationId xmlns:a16="http://schemas.microsoft.com/office/drawing/2014/main" id="{86170D54-0457-4C01-B1B2-72B34945AA65}"/>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915" name="直線コネクタ 914">
          <a:extLst>
            <a:ext uri="{FF2B5EF4-FFF2-40B4-BE49-F238E27FC236}">
              <a16:creationId xmlns:a16="http://schemas.microsoft.com/office/drawing/2014/main" id="{62D49D6A-9E9D-4AB2-8975-664A3B4703FA}"/>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16" name="【公民館】&#10;一人当たり面積平均値テキスト">
          <a:extLst>
            <a:ext uri="{FF2B5EF4-FFF2-40B4-BE49-F238E27FC236}">
              <a16:creationId xmlns:a16="http://schemas.microsoft.com/office/drawing/2014/main" id="{FD2E204E-C629-42B1-9E00-FE3420C0CDEB}"/>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17" name="フローチャート: 判断 916">
          <a:extLst>
            <a:ext uri="{FF2B5EF4-FFF2-40B4-BE49-F238E27FC236}">
              <a16:creationId xmlns:a16="http://schemas.microsoft.com/office/drawing/2014/main" id="{13860289-BA15-41B3-99F5-130A151C1C6A}"/>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918" name="フローチャート: 判断 917">
          <a:extLst>
            <a:ext uri="{FF2B5EF4-FFF2-40B4-BE49-F238E27FC236}">
              <a16:creationId xmlns:a16="http://schemas.microsoft.com/office/drawing/2014/main" id="{CEA14A74-3570-431A-AA9C-B5DD492FD2D7}"/>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919" name="フローチャート: 判断 918">
          <a:extLst>
            <a:ext uri="{FF2B5EF4-FFF2-40B4-BE49-F238E27FC236}">
              <a16:creationId xmlns:a16="http://schemas.microsoft.com/office/drawing/2014/main" id="{BBE6EC5A-B7E0-4E21-A628-6B87B36574EF}"/>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920" name="フローチャート: 判断 919">
          <a:extLst>
            <a:ext uri="{FF2B5EF4-FFF2-40B4-BE49-F238E27FC236}">
              <a16:creationId xmlns:a16="http://schemas.microsoft.com/office/drawing/2014/main" id="{A04E662B-BCCE-4A9C-B8B8-1A7EBB77D24F}"/>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921" name="フローチャート: 判断 920">
          <a:extLst>
            <a:ext uri="{FF2B5EF4-FFF2-40B4-BE49-F238E27FC236}">
              <a16:creationId xmlns:a16="http://schemas.microsoft.com/office/drawing/2014/main" id="{039A3FF4-BF57-4958-9E2F-A14EB39E9EF0}"/>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0884624-883C-45C7-A952-E2F3F9215BA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6040FEC-956E-4608-B48F-B5C7EC6AA6A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D8D80C9-A572-4D1C-A209-09D7CD0A7F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5B9D6D0-AC51-4A2F-BF28-E021A2D984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1BC135F-160D-464A-A296-2DB00BDDEB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52070</xdr:rowOff>
    </xdr:from>
    <xdr:to>
      <xdr:col>116</xdr:col>
      <xdr:colOff>114300</xdr:colOff>
      <xdr:row>103</xdr:row>
      <xdr:rowOff>153670</xdr:rowOff>
    </xdr:to>
    <xdr:sp macro="" textlink="">
      <xdr:nvSpPr>
        <xdr:cNvPr id="927" name="楕円 926">
          <a:extLst>
            <a:ext uri="{FF2B5EF4-FFF2-40B4-BE49-F238E27FC236}">
              <a16:creationId xmlns:a16="http://schemas.microsoft.com/office/drawing/2014/main" id="{175A11F5-B19C-4646-9350-D6B223A39ED4}"/>
            </a:ext>
          </a:extLst>
        </xdr:cNvPr>
        <xdr:cNvSpPr/>
      </xdr:nvSpPr>
      <xdr:spPr>
        <a:xfrm>
          <a:off x="221107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74947</xdr:rowOff>
    </xdr:from>
    <xdr:ext cx="469744" cy="259045"/>
    <xdr:sp macro="" textlink="">
      <xdr:nvSpPr>
        <xdr:cNvPr id="928" name="【公民館】&#10;一人当たり面積該当値テキスト">
          <a:extLst>
            <a:ext uri="{FF2B5EF4-FFF2-40B4-BE49-F238E27FC236}">
              <a16:creationId xmlns:a16="http://schemas.microsoft.com/office/drawing/2014/main" id="{96C87D9B-790D-4919-A763-AE93168BB3FB}"/>
            </a:ext>
          </a:extLst>
        </xdr:cNvPr>
        <xdr:cNvSpPr txBox="1"/>
      </xdr:nvSpPr>
      <xdr:spPr>
        <a:xfrm>
          <a:off x="22199600"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929" name="楕円 928">
          <a:extLst>
            <a:ext uri="{FF2B5EF4-FFF2-40B4-BE49-F238E27FC236}">
              <a16:creationId xmlns:a16="http://schemas.microsoft.com/office/drawing/2014/main" id="{4DEC3ABC-2B38-4883-8D62-26E99AFB2484}"/>
            </a:ext>
          </a:extLst>
        </xdr:cNvPr>
        <xdr:cNvSpPr/>
      </xdr:nvSpPr>
      <xdr:spPr>
        <a:xfrm>
          <a:off x="2127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102870</xdr:rowOff>
    </xdr:from>
    <xdr:to>
      <xdr:col>116</xdr:col>
      <xdr:colOff>63500</xdr:colOff>
      <xdr:row>103</xdr:row>
      <xdr:rowOff>110489</xdr:rowOff>
    </xdr:to>
    <xdr:cxnSp macro="">
      <xdr:nvCxnSpPr>
        <xdr:cNvPr id="930" name="直線コネクタ 929">
          <a:extLst>
            <a:ext uri="{FF2B5EF4-FFF2-40B4-BE49-F238E27FC236}">
              <a16:creationId xmlns:a16="http://schemas.microsoft.com/office/drawing/2014/main" id="{CD6022C1-EBB7-4A7B-B15D-E62A4705C443}"/>
            </a:ext>
          </a:extLst>
        </xdr:cNvPr>
        <xdr:cNvCxnSpPr/>
      </xdr:nvCxnSpPr>
      <xdr:spPr>
        <a:xfrm flipV="1">
          <a:off x="21323300" y="177622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105411</xdr:rowOff>
    </xdr:from>
    <xdr:to>
      <xdr:col>107</xdr:col>
      <xdr:colOff>101600</xdr:colOff>
      <xdr:row>104</xdr:row>
      <xdr:rowOff>35561</xdr:rowOff>
    </xdr:to>
    <xdr:sp macro="" textlink="">
      <xdr:nvSpPr>
        <xdr:cNvPr id="931" name="楕円 930">
          <a:extLst>
            <a:ext uri="{FF2B5EF4-FFF2-40B4-BE49-F238E27FC236}">
              <a16:creationId xmlns:a16="http://schemas.microsoft.com/office/drawing/2014/main" id="{04AFB473-034E-4D0D-AE47-37C53CAC791C}"/>
            </a:ext>
          </a:extLst>
        </xdr:cNvPr>
        <xdr:cNvSpPr/>
      </xdr:nvSpPr>
      <xdr:spPr>
        <a:xfrm>
          <a:off x="20383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110489</xdr:rowOff>
    </xdr:from>
    <xdr:to>
      <xdr:col>111</xdr:col>
      <xdr:colOff>177800</xdr:colOff>
      <xdr:row>103</xdr:row>
      <xdr:rowOff>156211</xdr:rowOff>
    </xdr:to>
    <xdr:cxnSp macro="">
      <xdr:nvCxnSpPr>
        <xdr:cNvPr id="932" name="直線コネクタ 931">
          <a:extLst>
            <a:ext uri="{FF2B5EF4-FFF2-40B4-BE49-F238E27FC236}">
              <a16:creationId xmlns:a16="http://schemas.microsoft.com/office/drawing/2014/main" id="{42BA848A-F4E0-4D53-9E69-7C141F2EF057}"/>
            </a:ext>
          </a:extLst>
        </xdr:cNvPr>
        <xdr:cNvCxnSpPr/>
      </xdr:nvCxnSpPr>
      <xdr:spPr>
        <a:xfrm flipV="1">
          <a:off x="20434300" y="17769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59689</xdr:rowOff>
    </xdr:from>
    <xdr:to>
      <xdr:col>102</xdr:col>
      <xdr:colOff>165100</xdr:colOff>
      <xdr:row>103</xdr:row>
      <xdr:rowOff>161289</xdr:rowOff>
    </xdr:to>
    <xdr:sp macro="" textlink="">
      <xdr:nvSpPr>
        <xdr:cNvPr id="933" name="楕円 932">
          <a:extLst>
            <a:ext uri="{FF2B5EF4-FFF2-40B4-BE49-F238E27FC236}">
              <a16:creationId xmlns:a16="http://schemas.microsoft.com/office/drawing/2014/main" id="{BFF6C60E-D69F-4286-B550-4F166F72E5AF}"/>
            </a:ext>
          </a:extLst>
        </xdr:cNvPr>
        <xdr:cNvSpPr/>
      </xdr:nvSpPr>
      <xdr:spPr>
        <a:xfrm>
          <a:off x="19494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110489</xdr:rowOff>
    </xdr:from>
    <xdr:to>
      <xdr:col>107</xdr:col>
      <xdr:colOff>50800</xdr:colOff>
      <xdr:row>103</xdr:row>
      <xdr:rowOff>156211</xdr:rowOff>
    </xdr:to>
    <xdr:cxnSp macro="">
      <xdr:nvCxnSpPr>
        <xdr:cNvPr id="934" name="直線コネクタ 933">
          <a:extLst>
            <a:ext uri="{FF2B5EF4-FFF2-40B4-BE49-F238E27FC236}">
              <a16:creationId xmlns:a16="http://schemas.microsoft.com/office/drawing/2014/main" id="{4AE14B71-D24F-4DC8-8A4E-FC5D24013570}"/>
            </a:ext>
          </a:extLst>
        </xdr:cNvPr>
        <xdr:cNvCxnSpPr/>
      </xdr:nvCxnSpPr>
      <xdr:spPr>
        <a:xfrm>
          <a:off x="19545300" y="17769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59689</xdr:rowOff>
    </xdr:from>
    <xdr:to>
      <xdr:col>98</xdr:col>
      <xdr:colOff>38100</xdr:colOff>
      <xdr:row>103</xdr:row>
      <xdr:rowOff>161289</xdr:rowOff>
    </xdr:to>
    <xdr:sp macro="" textlink="">
      <xdr:nvSpPr>
        <xdr:cNvPr id="935" name="楕円 934">
          <a:extLst>
            <a:ext uri="{FF2B5EF4-FFF2-40B4-BE49-F238E27FC236}">
              <a16:creationId xmlns:a16="http://schemas.microsoft.com/office/drawing/2014/main" id="{3693FF0F-1229-42BC-9012-AA4ECB67118E}"/>
            </a:ext>
          </a:extLst>
        </xdr:cNvPr>
        <xdr:cNvSpPr/>
      </xdr:nvSpPr>
      <xdr:spPr>
        <a:xfrm>
          <a:off x="18605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110489</xdr:rowOff>
    </xdr:from>
    <xdr:to>
      <xdr:col>102</xdr:col>
      <xdr:colOff>114300</xdr:colOff>
      <xdr:row>103</xdr:row>
      <xdr:rowOff>110489</xdr:rowOff>
    </xdr:to>
    <xdr:cxnSp macro="">
      <xdr:nvCxnSpPr>
        <xdr:cNvPr id="936" name="直線コネクタ 935">
          <a:extLst>
            <a:ext uri="{FF2B5EF4-FFF2-40B4-BE49-F238E27FC236}">
              <a16:creationId xmlns:a16="http://schemas.microsoft.com/office/drawing/2014/main" id="{28E4344B-3C06-452E-92A3-94FEAF8BA481}"/>
            </a:ext>
          </a:extLst>
        </xdr:cNvPr>
        <xdr:cNvCxnSpPr/>
      </xdr:nvCxnSpPr>
      <xdr:spPr>
        <a:xfrm>
          <a:off x="18656300" y="17769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937" name="n_1aveValue【公民館】&#10;一人当たり面積">
          <a:extLst>
            <a:ext uri="{FF2B5EF4-FFF2-40B4-BE49-F238E27FC236}">
              <a16:creationId xmlns:a16="http://schemas.microsoft.com/office/drawing/2014/main" id="{326BA56B-1EB6-4533-BE49-C4E62D21BA63}"/>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938" name="n_2aveValue【公民館】&#10;一人当たり面積">
          <a:extLst>
            <a:ext uri="{FF2B5EF4-FFF2-40B4-BE49-F238E27FC236}">
              <a16:creationId xmlns:a16="http://schemas.microsoft.com/office/drawing/2014/main" id="{DFFD9170-6A90-4440-BDC9-D7A6278975B9}"/>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939" name="n_3aveValue【公民館】&#10;一人当たり面積">
          <a:extLst>
            <a:ext uri="{FF2B5EF4-FFF2-40B4-BE49-F238E27FC236}">
              <a16:creationId xmlns:a16="http://schemas.microsoft.com/office/drawing/2014/main" id="{5B7F66EA-D882-471A-A615-EF48C4C713FF}"/>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940" name="n_4aveValue【公民館】&#10;一人当たり面積">
          <a:extLst>
            <a:ext uri="{FF2B5EF4-FFF2-40B4-BE49-F238E27FC236}">
              <a16:creationId xmlns:a16="http://schemas.microsoft.com/office/drawing/2014/main" id="{89204599-376D-473B-9F73-8B0B2E68F2EB}"/>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941" name="n_1mainValue【公民館】&#10;一人当たり面積">
          <a:extLst>
            <a:ext uri="{FF2B5EF4-FFF2-40B4-BE49-F238E27FC236}">
              <a16:creationId xmlns:a16="http://schemas.microsoft.com/office/drawing/2014/main" id="{3F1DEE16-8503-4BDA-8862-17B11D0CDD5E}"/>
            </a:ext>
          </a:extLst>
        </xdr:cNvPr>
        <xdr:cNvSpPr txBox="1"/>
      </xdr:nvSpPr>
      <xdr:spPr>
        <a:xfrm>
          <a:off x="210757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52088</xdr:rowOff>
    </xdr:from>
    <xdr:ext cx="469744" cy="259045"/>
    <xdr:sp macro="" textlink="">
      <xdr:nvSpPr>
        <xdr:cNvPr id="942" name="n_2mainValue【公民館】&#10;一人当たり面積">
          <a:extLst>
            <a:ext uri="{FF2B5EF4-FFF2-40B4-BE49-F238E27FC236}">
              <a16:creationId xmlns:a16="http://schemas.microsoft.com/office/drawing/2014/main" id="{BF1EC0AC-EB98-497B-AEF3-10214BEAC0A1}"/>
            </a:ext>
          </a:extLst>
        </xdr:cNvPr>
        <xdr:cNvSpPr txBox="1"/>
      </xdr:nvSpPr>
      <xdr:spPr>
        <a:xfrm>
          <a:off x="20199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6366</xdr:rowOff>
    </xdr:from>
    <xdr:ext cx="469744" cy="259045"/>
    <xdr:sp macro="" textlink="">
      <xdr:nvSpPr>
        <xdr:cNvPr id="943" name="n_3mainValue【公民館】&#10;一人当たり面積">
          <a:extLst>
            <a:ext uri="{FF2B5EF4-FFF2-40B4-BE49-F238E27FC236}">
              <a16:creationId xmlns:a16="http://schemas.microsoft.com/office/drawing/2014/main" id="{5A827DA6-7F61-408D-B7E3-F431BAC97D73}"/>
            </a:ext>
          </a:extLst>
        </xdr:cNvPr>
        <xdr:cNvSpPr txBox="1"/>
      </xdr:nvSpPr>
      <xdr:spPr>
        <a:xfrm>
          <a:off x="19310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6366</xdr:rowOff>
    </xdr:from>
    <xdr:ext cx="469744" cy="259045"/>
    <xdr:sp macro="" textlink="">
      <xdr:nvSpPr>
        <xdr:cNvPr id="944" name="n_4mainValue【公民館】&#10;一人当たり面積">
          <a:extLst>
            <a:ext uri="{FF2B5EF4-FFF2-40B4-BE49-F238E27FC236}">
              <a16:creationId xmlns:a16="http://schemas.microsoft.com/office/drawing/2014/main" id="{E9C40D47-36A4-4561-AB12-93883A13E723}"/>
            </a:ext>
          </a:extLst>
        </xdr:cNvPr>
        <xdr:cNvSpPr txBox="1"/>
      </xdr:nvSpPr>
      <xdr:spPr>
        <a:xfrm>
          <a:off x="18421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17A0E4EE-74F2-44AF-8E0B-9985B6C509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381CC96E-F0D6-4882-A879-9616EEC159C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3DD0752-8FCD-4303-A03A-5EE48E7976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類似団体と比較して特に有形固定資産減価償却率が高くなっている施設は、道路であり、特に低くなっている施設は、認定こども園・幼稚園・保育所、公民館である。 </a:t>
          </a:r>
          <a:endParaRPr lang="ja-JP" altLang="ja-JP" sz="1400">
            <a:effectLst/>
          </a:endParaRPr>
        </a:p>
        <a:p>
          <a:r>
            <a:rPr kumimoji="1" lang="ja-JP" altLang="ja-JP" sz="1100">
              <a:solidFill>
                <a:schemeClr val="dk1"/>
              </a:solidFill>
              <a:effectLst/>
              <a:latin typeface="+mn-lt"/>
              <a:ea typeface="+mn-ea"/>
              <a:cs typeface="+mn-cs"/>
            </a:rPr>
            <a:t>・道路については、舗装</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個別施設計画を基に、老朽化した道路の長寿命化を行っているが、類似団体と比較して山間部等の道路も多くあるため、高い水準にあると考えられる。 </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・認定こども園・幼稚園・保育所については、既存の幼稚園と保育所を統合した新たな認定こども園を</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年度に整備したため改善している。 </a:t>
          </a:r>
          <a:endParaRPr lang="ja-JP" altLang="ja-JP" sz="1400">
            <a:effectLst/>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公民館については、公民館等施設の個別施設計画を基に、老朽化した施設・設備の改修を行っているため、低い水準で推移している。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63D6FE-7F05-490F-B61A-DA8C4184061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C6CA1C-BA31-4955-A65D-AA6B7E5C31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9E86B7-832D-4070-9B03-92E8BFDFB2A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535EC9-96C2-469E-805E-0258414968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3AC66A-55B5-4F5B-81ED-BF4622E4505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F32DA9-F598-4F6C-BE20-6356B9132E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DCE3B7-1560-436C-A323-6F1CEFD4358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9A4C01-EE6C-4E77-B182-E4EACA70759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172F7D-2B87-4D90-8986-E928D993ED8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55D16A-E755-4F80-AF14-A93EBA665D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5DEC92-6EE5-4C81-BE66-FEB65C182DC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645657-A1D6-4B3E-A37C-9A9EC4795DA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3C9CDD-7561-4BF4-A84F-3DA6A61A21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80D7DA-54AF-4E44-9A94-14B0942A22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096496-FA00-47D3-B12F-C2747E3AF3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7A738B9-96D2-4F3A-9BE2-2F1DEB9032B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C3B37F-44B0-48DB-854A-404CE57044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DBCE5EE-AF15-46C3-944E-E277416D823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02F868-293F-442A-A638-A147694340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3BF05B-7253-4593-B152-4D999D1CFE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1BB5CC-52C7-4052-95C2-B2D4903D6B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0A2C9E-3FB4-477D-9073-D07A5E949C1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BE3B78-DB45-4F2E-81DF-0680A98CE91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E0011D-EDF0-4B24-8175-B224E96AA88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8057E6-1A8F-4007-9827-001EFFAC324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DC3FF1-FA56-46EF-9909-C7AC93E0A25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52279D-9712-436E-B182-065727F4EB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762DCF-4C6B-45CE-A155-B461DD7ECBD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352392-8FC3-490B-97E2-D8613D2189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8BE858-261A-4A04-B5D9-B01A0C81763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8E72C0-9A92-4124-8EB5-5C0D41714F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E73F7C-277C-40A7-8905-ECB4D3874C9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AD2A72-1B8E-4360-827F-1B806099312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C1A48B-72A2-4D62-A131-76F77EA619B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FC6B1F-0EAB-4FD6-9622-E06DAA0CE0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78AE9A-A6A8-402A-9F70-14471ACF95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276AC8-F290-4BA4-9168-753854B332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EB5C5D-0064-464E-BFE5-F3F9D257D8F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0C60B0-C0ED-4C0F-87C5-C5FC6212044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4FD455-86C3-4FCD-A5CB-F3172F68B04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888505D-5516-4A2F-B109-65BA1E1D77E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3A74F5-0466-41AD-BB7B-3E058BD343C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2B932CD-0E00-4A48-B672-FDE5D77DAC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C1EBD3-C778-45F5-A260-AEEAF630831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115AB2-3F8F-4940-8E79-C2AA925DE9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04C49A7-7377-4E94-B72F-FACA097A21B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51B1820-99D4-4BB9-B020-CAF2FE039E1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77325FF-7AEB-47A9-B1CE-CB4DD7D3274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54799A0-58C1-475E-B716-41B6DD18061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4C4E553-D763-45EA-A5D1-498BFC0A474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95F909C-3C28-44F7-B6B8-6FFDA1582F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BA8B287-715B-431F-B5D4-7ABBA52FAFA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3C41991-0ABF-4814-9C8C-1375A57424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B2C0A79-7F7E-45FD-854E-FFC0FBD6998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EA437AD-D1E1-435F-81F3-858E34C2D61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8E7D1DC9-1742-4198-9E03-FD1EFC1F9D88}"/>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0F2B179B-D6DE-4C8A-8379-D795D7311707}"/>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63437CD9-8EA5-424C-BF31-C54FC8440CD1}"/>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210F3239-EE87-45B8-BC68-ECE850EC0745}"/>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7D2A6B72-8110-48C8-ADB4-1182ABA3086D}"/>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9F03CB1F-4D95-4D3F-BAE2-F7E1503F7EB9}"/>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9250AD4D-054A-4C32-90AC-2CA9EE847022}"/>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ED2AF81D-0C16-40D3-A88E-E2B4C2A80BED}"/>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5910D066-FAFE-4B44-8AE1-AA7D045520F1}"/>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B8523C03-1C68-4854-AF35-B7463A156655}"/>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AF185C69-DC86-4123-AD9F-459DD1740FE7}"/>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950B55-BD3A-46C5-846E-F8FC7A1842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C27BC68-9726-4CA8-8AEB-ACDE674418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5A7CEB-E3F0-43AC-8C82-4982DB0EA71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40724E2-CFBB-4BEE-93C1-6DD1B778E4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4D3CD9-1758-4EAC-96D4-15AF8616482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41B06572-0796-4961-8A4A-7BE6CF25B8AE}"/>
            </a:ext>
          </a:extLst>
        </xdr:cNvPr>
        <xdr:cNvSpPr/>
      </xdr:nvSpPr>
      <xdr:spPr>
        <a:xfrm>
          <a:off x="4584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91457</xdr:rowOff>
    </xdr:from>
    <xdr:ext cx="405111" cy="259045"/>
    <xdr:sp macro="" textlink="">
      <xdr:nvSpPr>
        <xdr:cNvPr id="74" name="【図書館】&#10;有形固定資産減価償却率該当値テキスト">
          <a:extLst>
            <a:ext uri="{FF2B5EF4-FFF2-40B4-BE49-F238E27FC236}">
              <a16:creationId xmlns:a16="http://schemas.microsoft.com/office/drawing/2014/main" id="{34844C9D-37C2-486E-AE45-18CBAB6FD297}"/>
            </a:ext>
          </a:extLst>
        </xdr:cNvPr>
        <xdr:cNvSpPr txBox="1"/>
      </xdr:nvSpPr>
      <xdr:spPr>
        <a:xfrm>
          <a:off x="46736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a:extLst>
            <a:ext uri="{FF2B5EF4-FFF2-40B4-BE49-F238E27FC236}">
              <a16:creationId xmlns:a16="http://schemas.microsoft.com/office/drawing/2014/main" id="{3038ECBD-5963-47C4-B183-3FC944E7C39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3BFB631C-BDB7-4A59-B346-F1FDF5371981}"/>
            </a:ext>
          </a:extLst>
        </xdr:cNvPr>
        <xdr:cNvCxnSpPr/>
      </xdr:nvCxnSpPr>
      <xdr:spPr>
        <a:xfrm>
          <a:off x="3797300" y="64655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05E09C56-2825-434D-A450-D04E6A7D84F8}"/>
            </a:ext>
          </a:extLst>
        </xdr:cNvPr>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121920</xdr:rowOff>
    </xdr:to>
    <xdr:cxnSp macro="">
      <xdr:nvCxnSpPr>
        <xdr:cNvPr id="78" name="直線コネクタ 77">
          <a:extLst>
            <a:ext uri="{FF2B5EF4-FFF2-40B4-BE49-F238E27FC236}">
              <a16:creationId xmlns:a16="http://schemas.microsoft.com/office/drawing/2014/main" id="{5D28C2D3-27C9-4F15-9668-A56D74CDFCB9}"/>
            </a:ext>
          </a:extLst>
        </xdr:cNvPr>
        <xdr:cNvCxnSpPr/>
      </xdr:nvCxnSpPr>
      <xdr:spPr>
        <a:xfrm>
          <a:off x="2908300" y="64236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158750</xdr:rowOff>
    </xdr:from>
    <xdr:to>
      <xdr:col>10</xdr:col>
      <xdr:colOff>165100</xdr:colOff>
      <xdr:row>37</xdr:row>
      <xdr:rowOff>88900</xdr:rowOff>
    </xdr:to>
    <xdr:sp macro="" textlink="">
      <xdr:nvSpPr>
        <xdr:cNvPr id="79" name="楕円 78">
          <a:extLst>
            <a:ext uri="{FF2B5EF4-FFF2-40B4-BE49-F238E27FC236}">
              <a16:creationId xmlns:a16="http://schemas.microsoft.com/office/drawing/2014/main" id="{5D5340DA-648B-49FF-9BDC-A64DACC3A97B}"/>
            </a:ext>
          </a:extLst>
        </xdr:cNvPr>
        <xdr:cNvSpPr/>
      </xdr:nvSpPr>
      <xdr:spPr>
        <a:xfrm>
          <a:off x="1968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38100</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29E2AB0A-3B53-4F0D-B94D-98E5DCD5C7AD}"/>
            </a:ext>
          </a:extLst>
        </xdr:cNvPr>
        <xdr:cNvCxnSpPr/>
      </xdr:nvCxnSpPr>
      <xdr:spPr>
        <a:xfrm>
          <a:off x="2019300" y="63817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81" name="楕円 80">
          <a:extLst>
            <a:ext uri="{FF2B5EF4-FFF2-40B4-BE49-F238E27FC236}">
              <a16:creationId xmlns:a16="http://schemas.microsoft.com/office/drawing/2014/main" id="{FB167019-8B45-4A98-BFEE-AA2D0BE37B3E}"/>
            </a:ext>
          </a:extLst>
        </xdr:cNvPr>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38100</xdr:rowOff>
    </xdr:to>
    <xdr:cxnSp macro="">
      <xdr:nvCxnSpPr>
        <xdr:cNvPr id="82" name="直線コネクタ 81">
          <a:extLst>
            <a:ext uri="{FF2B5EF4-FFF2-40B4-BE49-F238E27FC236}">
              <a16:creationId xmlns:a16="http://schemas.microsoft.com/office/drawing/2014/main" id="{8D748DAA-6238-4CEC-A555-5C2883DC837C}"/>
            </a:ext>
          </a:extLst>
        </xdr:cNvPr>
        <xdr:cNvCxnSpPr/>
      </xdr:nvCxnSpPr>
      <xdr:spPr>
        <a:xfrm>
          <a:off x="1130300" y="6339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83894AA8-886B-4B2F-AB8E-A652DF8979C0}"/>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D2613576-463D-4101-9161-434A2F57D187}"/>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143EA65B-72CB-46F5-A60D-A107EE893A7A}"/>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8A3BEEA3-C591-4D7A-A29D-3A9204DD7423}"/>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7" name="n_1mainValue【図書館】&#10;有形固定資産減価償却率">
          <a:extLst>
            <a:ext uri="{FF2B5EF4-FFF2-40B4-BE49-F238E27FC236}">
              <a16:creationId xmlns:a16="http://schemas.microsoft.com/office/drawing/2014/main" id="{A4931D54-9B8F-44F7-BA5B-8E37C8CF10D1}"/>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121937</xdr:rowOff>
    </xdr:from>
    <xdr:ext cx="405111" cy="259045"/>
    <xdr:sp macro="" textlink="">
      <xdr:nvSpPr>
        <xdr:cNvPr id="88" name="n_2mainValue【図書館】&#10;有形固定資産減価償却率">
          <a:extLst>
            <a:ext uri="{FF2B5EF4-FFF2-40B4-BE49-F238E27FC236}">
              <a16:creationId xmlns:a16="http://schemas.microsoft.com/office/drawing/2014/main" id="{25808192-39D6-4915-8031-84173C06E1A0}"/>
            </a:ext>
          </a:extLst>
        </xdr:cNvPr>
        <xdr:cNvSpPr txBox="1"/>
      </xdr:nvSpPr>
      <xdr:spPr>
        <a:xfrm>
          <a:off x="2705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8740ADC2-FFB2-4D6D-A757-ECFF43FA1670}"/>
            </a:ext>
          </a:extLst>
        </xdr:cNvPr>
        <xdr:cNvSpPr txBox="1"/>
      </xdr:nvSpPr>
      <xdr:spPr>
        <a:xfrm>
          <a:off x="18167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38117</xdr:rowOff>
    </xdr:from>
    <xdr:ext cx="405111" cy="259045"/>
    <xdr:sp macro="" textlink="">
      <xdr:nvSpPr>
        <xdr:cNvPr id="90" name="n_4mainValue【図書館】&#10;有形固定資産減価償却率">
          <a:extLst>
            <a:ext uri="{FF2B5EF4-FFF2-40B4-BE49-F238E27FC236}">
              <a16:creationId xmlns:a16="http://schemas.microsoft.com/office/drawing/2014/main" id="{4248FA30-08A6-43B7-A828-A30AC38646B9}"/>
            </a:ext>
          </a:extLst>
        </xdr:cNvPr>
        <xdr:cNvSpPr txBox="1"/>
      </xdr:nvSpPr>
      <xdr:spPr>
        <a:xfrm>
          <a:off x="9277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C936D99-C45B-42B9-9FE8-80D33E68A8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C6F7E5-0B26-4BC3-8F75-35F1765EA02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6271F9-78C2-4F71-BAF7-F33B0F711F8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E6ADB8-5F0A-4F7D-95BA-8E55B5FB8F4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01669E7-CF78-4BA4-9A7A-CB03D45301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684299-133C-4ACA-9F5F-1F7B2F6BF2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D7E6335-211A-4932-9D73-26649288D04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EE5CE46-6A25-4A2D-AC73-3BDBD14211F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7B36DBB-158C-4921-979C-7E6DED6C2F3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501E27-AA34-4B06-830C-1E99D1D85AD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4AD263C-68B8-4D75-8F26-006993AAD2B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A9A2EB6D-7C28-4265-BB9E-69F0D9F003F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1FCE22A-328A-416C-B418-686C9D8CC35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126528F6-6C8F-4780-B60F-E8836059012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8D69D1A-D841-4547-AAFA-5CE203A61A3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E8E49D00-BBC0-4576-9291-D07630981AA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CBDABE0-8C91-46C0-984B-8B4CBA5581C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F267720-DA45-4074-9CFE-BD40B977089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04C58F3-4345-45AD-AA65-CE18F217058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E3905F88-5D45-4029-8E61-2E87E1F6FC1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EBF11B53-6079-486A-8C31-903F95C6B03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AE97B3D1-5A2A-49ED-92D4-7539A86ACE85}"/>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E5CFA4D2-3592-46F6-A9A8-9FF2392FFDE3}"/>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EB157381-CE26-4430-B6DA-0C98257E7D0F}"/>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379CAE13-EE33-4A31-A14C-C18AABDD00B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089E443A-0E73-43E0-B494-73CEA10839CC}"/>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D3E253FF-CBF1-4B01-9CCB-C2A680ADC1F4}"/>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414ABF19-4687-4ADA-B980-CE25C12911A5}"/>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C22DF316-1A6B-4143-91B6-B6715A26F0EB}"/>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3497B1A2-CE7D-4E61-8B13-29A4055F36A2}"/>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3FFD5FB8-3E3E-4F72-97BE-F7F16EABF3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5900D778-1611-4B3D-8831-4C3806E63467}"/>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744B742-EFAD-444C-8E5B-55FB9B6AAC5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BCBC702-1DC6-46B9-A2CB-9666A9B041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13B8DDB-1046-48FD-9B8D-9BE48EDE10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5F74829-A153-47F8-B3AC-AAA004B6DC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0C1E0E-85C5-4DC8-96B5-60C173CEA5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151130</xdr:rowOff>
    </xdr:from>
    <xdr:to>
      <xdr:col>55</xdr:col>
      <xdr:colOff>50800</xdr:colOff>
      <xdr:row>36</xdr:row>
      <xdr:rowOff>81280</xdr:rowOff>
    </xdr:to>
    <xdr:sp macro="" textlink="">
      <xdr:nvSpPr>
        <xdr:cNvPr id="128" name="楕円 127">
          <a:extLst>
            <a:ext uri="{FF2B5EF4-FFF2-40B4-BE49-F238E27FC236}">
              <a16:creationId xmlns:a16="http://schemas.microsoft.com/office/drawing/2014/main" id="{1745D3B2-FCF8-40AF-97F5-23B5B7C5E205}"/>
            </a:ext>
          </a:extLst>
        </xdr:cNvPr>
        <xdr:cNvSpPr/>
      </xdr:nvSpPr>
      <xdr:spPr>
        <a:xfrm>
          <a:off x="10426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2557</xdr:rowOff>
    </xdr:from>
    <xdr:ext cx="469744" cy="259045"/>
    <xdr:sp macro="" textlink="">
      <xdr:nvSpPr>
        <xdr:cNvPr id="129" name="【図書館】&#10;一人当たり面積該当値テキスト">
          <a:extLst>
            <a:ext uri="{FF2B5EF4-FFF2-40B4-BE49-F238E27FC236}">
              <a16:creationId xmlns:a16="http://schemas.microsoft.com/office/drawing/2014/main" id="{E9AD723C-B0B3-4288-8118-4C7BFF8D9646}"/>
            </a:ext>
          </a:extLst>
        </xdr:cNvPr>
        <xdr:cNvSpPr txBox="1"/>
      </xdr:nvSpPr>
      <xdr:spPr>
        <a:xfrm>
          <a:off x="10515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30" name="楕円 129">
          <a:extLst>
            <a:ext uri="{FF2B5EF4-FFF2-40B4-BE49-F238E27FC236}">
              <a16:creationId xmlns:a16="http://schemas.microsoft.com/office/drawing/2014/main" id="{71B49CD1-FE36-4318-871A-83E5FBE64984}"/>
            </a:ext>
          </a:extLst>
        </xdr:cNvPr>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30480</xdr:rowOff>
    </xdr:to>
    <xdr:cxnSp macro="">
      <xdr:nvCxnSpPr>
        <xdr:cNvPr id="131" name="直線コネクタ 130">
          <a:extLst>
            <a:ext uri="{FF2B5EF4-FFF2-40B4-BE49-F238E27FC236}">
              <a16:creationId xmlns:a16="http://schemas.microsoft.com/office/drawing/2014/main" id="{9A301BE4-2E30-463A-B2BC-BD58F8BA6D30}"/>
            </a:ext>
          </a:extLst>
        </xdr:cNvPr>
        <xdr:cNvCxnSpPr/>
      </xdr:nvCxnSpPr>
      <xdr:spPr>
        <a:xfrm>
          <a:off x="9639300" y="6202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2" name="楕円 131">
          <a:extLst>
            <a:ext uri="{FF2B5EF4-FFF2-40B4-BE49-F238E27FC236}">
              <a16:creationId xmlns:a16="http://schemas.microsoft.com/office/drawing/2014/main" id="{6DC511EF-3433-4EDD-9A3D-FB57D1A58EF9}"/>
            </a:ext>
          </a:extLst>
        </xdr:cNvPr>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3" name="直線コネクタ 132">
          <a:extLst>
            <a:ext uri="{FF2B5EF4-FFF2-40B4-BE49-F238E27FC236}">
              <a16:creationId xmlns:a16="http://schemas.microsoft.com/office/drawing/2014/main" id="{2F798DE4-F392-4812-89D2-CB42EC616F5C}"/>
            </a:ext>
          </a:extLst>
        </xdr:cNvPr>
        <xdr:cNvCxnSpPr/>
      </xdr:nvCxnSpPr>
      <xdr:spPr>
        <a:xfrm>
          <a:off x="8750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151130</xdr:rowOff>
    </xdr:from>
    <xdr:to>
      <xdr:col>41</xdr:col>
      <xdr:colOff>101600</xdr:colOff>
      <xdr:row>36</xdr:row>
      <xdr:rowOff>81280</xdr:rowOff>
    </xdr:to>
    <xdr:sp macro="" textlink="">
      <xdr:nvSpPr>
        <xdr:cNvPr id="134" name="楕円 133">
          <a:extLst>
            <a:ext uri="{FF2B5EF4-FFF2-40B4-BE49-F238E27FC236}">
              <a16:creationId xmlns:a16="http://schemas.microsoft.com/office/drawing/2014/main" id="{66CE1121-2318-4FBE-8872-B9210DEDA689}"/>
            </a:ext>
          </a:extLst>
        </xdr:cNvPr>
        <xdr:cNvSpPr/>
      </xdr:nvSpPr>
      <xdr:spPr>
        <a:xfrm>
          <a:off x="7810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30480</xdr:rowOff>
    </xdr:to>
    <xdr:cxnSp macro="">
      <xdr:nvCxnSpPr>
        <xdr:cNvPr id="135" name="直線コネクタ 134">
          <a:extLst>
            <a:ext uri="{FF2B5EF4-FFF2-40B4-BE49-F238E27FC236}">
              <a16:creationId xmlns:a16="http://schemas.microsoft.com/office/drawing/2014/main" id="{AD82BD61-9ECC-4ACC-8179-46EEF3C7A2BD}"/>
            </a:ext>
          </a:extLst>
        </xdr:cNvPr>
        <xdr:cNvCxnSpPr/>
      </xdr:nvCxnSpPr>
      <xdr:spPr>
        <a:xfrm>
          <a:off x="7861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6" name="楕円 135">
          <a:extLst>
            <a:ext uri="{FF2B5EF4-FFF2-40B4-BE49-F238E27FC236}">
              <a16:creationId xmlns:a16="http://schemas.microsoft.com/office/drawing/2014/main" id="{1F89B9A0-E0B6-4FCC-99D3-2DFF587BCCF0}"/>
            </a:ext>
          </a:extLst>
        </xdr:cNvPr>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30480</xdr:rowOff>
    </xdr:from>
    <xdr:to>
      <xdr:col>41</xdr:col>
      <xdr:colOff>50800</xdr:colOff>
      <xdr:row>36</xdr:row>
      <xdr:rowOff>53340</xdr:rowOff>
    </xdr:to>
    <xdr:cxnSp macro="">
      <xdr:nvCxnSpPr>
        <xdr:cNvPr id="137" name="直線コネクタ 136">
          <a:extLst>
            <a:ext uri="{FF2B5EF4-FFF2-40B4-BE49-F238E27FC236}">
              <a16:creationId xmlns:a16="http://schemas.microsoft.com/office/drawing/2014/main" id="{6B11D3C5-3279-4CDE-8DEA-CCB896F4564F}"/>
            </a:ext>
          </a:extLst>
        </xdr:cNvPr>
        <xdr:cNvCxnSpPr/>
      </xdr:nvCxnSpPr>
      <xdr:spPr>
        <a:xfrm flipV="1">
          <a:off x="6972300" y="6202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415C44EB-319C-4043-9312-E0D5A49B74F4}"/>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66D894FE-8A67-4C1A-B952-9BF7A87AD493}"/>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35A4272B-C1D3-4345-BCA8-C890FF577D4C}"/>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321D7B84-A1A1-4077-A7DE-502E054639DB}"/>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97807</xdr:rowOff>
    </xdr:from>
    <xdr:ext cx="469744" cy="259045"/>
    <xdr:sp macro="" textlink="">
      <xdr:nvSpPr>
        <xdr:cNvPr id="142" name="n_1mainValue【図書館】&#10;一人当たり面積">
          <a:extLst>
            <a:ext uri="{FF2B5EF4-FFF2-40B4-BE49-F238E27FC236}">
              <a16:creationId xmlns:a16="http://schemas.microsoft.com/office/drawing/2014/main" id="{2AC5012A-0081-4A12-988F-77FFA22617F1}"/>
            </a:ext>
          </a:extLst>
        </xdr:cNvPr>
        <xdr:cNvSpPr txBox="1"/>
      </xdr:nvSpPr>
      <xdr:spPr>
        <a:xfrm>
          <a:off x="9391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3" name="n_2mainValue【図書館】&#10;一人当たり面積">
          <a:extLst>
            <a:ext uri="{FF2B5EF4-FFF2-40B4-BE49-F238E27FC236}">
              <a16:creationId xmlns:a16="http://schemas.microsoft.com/office/drawing/2014/main" id="{1C9EE5BA-15EF-4879-8357-513976B251C5}"/>
            </a:ext>
          </a:extLst>
        </xdr:cNvPr>
        <xdr:cNvSpPr txBox="1"/>
      </xdr:nvSpPr>
      <xdr:spPr>
        <a:xfrm>
          <a:off x="8515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97807</xdr:rowOff>
    </xdr:from>
    <xdr:ext cx="469744" cy="259045"/>
    <xdr:sp macro="" textlink="">
      <xdr:nvSpPr>
        <xdr:cNvPr id="144" name="n_3mainValue【図書館】&#10;一人当たり面積">
          <a:extLst>
            <a:ext uri="{FF2B5EF4-FFF2-40B4-BE49-F238E27FC236}">
              <a16:creationId xmlns:a16="http://schemas.microsoft.com/office/drawing/2014/main" id="{5E0A7B77-ABCA-44D0-A380-137EC133164A}"/>
            </a:ext>
          </a:extLst>
        </xdr:cNvPr>
        <xdr:cNvSpPr txBox="1"/>
      </xdr:nvSpPr>
      <xdr:spPr>
        <a:xfrm>
          <a:off x="7626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120667</xdr:rowOff>
    </xdr:from>
    <xdr:ext cx="469744" cy="259045"/>
    <xdr:sp macro="" textlink="">
      <xdr:nvSpPr>
        <xdr:cNvPr id="145" name="n_4mainValue【図書館】&#10;一人当たり面積">
          <a:extLst>
            <a:ext uri="{FF2B5EF4-FFF2-40B4-BE49-F238E27FC236}">
              <a16:creationId xmlns:a16="http://schemas.microsoft.com/office/drawing/2014/main" id="{E6D5B88C-FD0D-4CE5-887F-6F28F91302F4}"/>
            </a:ext>
          </a:extLst>
        </xdr:cNvPr>
        <xdr:cNvSpPr txBox="1"/>
      </xdr:nvSpPr>
      <xdr:spPr>
        <a:xfrm>
          <a:off x="6737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34D4160-7359-40EE-808C-B9952551057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3097C23-0D83-4F6A-B83A-73FD99D6C4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9186FC8-76F2-4A8C-A37B-8C391CAC1E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3DAD4D3-277F-4FFA-A3A5-191B2F0446E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F3EEFCB-B83E-459B-8D27-6A1F9BDAB2B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542942E-9C46-452E-9293-FDAACD7612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4FD0E57-89F3-4774-B046-C3211F3F614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E8842A0-E80D-44CD-A649-9129A7646FE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996499F-BD57-44C7-B229-784192BFF52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515AB78-543B-486C-87B0-9BA879E0473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54574C9-2455-4ABF-BA5E-4E4DA5B40D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EC0A00F-A4C7-4D4A-A729-604238C5C87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FC99DD2A-06F1-449C-9004-705A3C4F0112}"/>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FF6F9A1-0F70-4C76-8803-1EEF705B75B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FF9B994-032C-4041-9EB2-D78BD6CC378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B51B10B-840A-4C72-A527-35C947B492A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A20A953-951E-4C38-9A3D-10212081FB1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9E436FB-5BB3-4648-8F56-353685AB476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BB07BEE-4B23-4940-A2A6-93B9E27A8A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9FC48D0-BB9F-43E5-B6CF-F8ECBF0ADE5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F32DC3F-4480-4DE0-AE18-6A1F5658CBA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29BEDBB-217B-4E57-AF16-FC8FCE9A6E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E88A3211-0C0D-4F83-BB4D-4C43E23996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4F9E1A76-768E-41FD-9386-52BEFE8B3F47}"/>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1C8A99BB-8AC8-447C-8E9B-415BE9049721}"/>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730FF5EC-F633-4F65-905A-311B320B5891}"/>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FE02ACCA-0EF3-4D13-9216-FEB75DD82B63}"/>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56850CA4-BE4F-4A44-8FF5-50598CE8F222}"/>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39408D08-F814-4585-AB59-7AD844A9B206}"/>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FC828EC0-C25D-475F-B7ED-B2A496CE262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E3104E74-422F-4253-9062-C0E55D5221FC}"/>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5FEFE700-E7F7-48AA-8BC3-DFF9258545A3}"/>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83848F52-7A33-40AC-9559-7C55BB55D89F}"/>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6D1D8756-2792-461B-B63B-A07AD6696088}"/>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1CF8877-8295-4796-ACBA-3E05F3A969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8644B71-C1E2-4CCE-8CB6-A1ECACD3737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3EE519D-433D-40B7-947B-FCCEF0CA7DB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25FBC7C-3B97-4CF6-87E3-E4E7AB526D8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74974D-CFCF-47D9-AD04-D664A85D675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126365</xdr:rowOff>
    </xdr:from>
    <xdr:to>
      <xdr:col>24</xdr:col>
      <xdr:colOff>114300</xdr:colOff>
      <xdr:row>63</xdr:row>
      <xdr:rowOff>56515</xdr:rowOff>
    </xdr:to>
    <xdr:sp macro="" textlink="">
      <xdr:nvSpPr>
        <xdr:cNvPr id="185" name="楕円 184">
          <a:extLst>
            <a:ext uri="{FF2B5EF4-FFF2-40B4-BE49-F238E27FC236}">
              <a16:creationId xmlns:a16="http://schemas.microsoft.com/office/drawing/2014/main" id="{00C2586F-CF54-409F-845B-4EC3BE5763DC}"/>
            </a:ext>
          </a:extLst>
        </xdr:cNvPr>
        <xdr:cNvSpPr/>
      </xdr:nvSpPr>
      <xdr:spPr>
        <a:xfrm>
          <a:off x="45847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104792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3E5433FF-DA46-4B15-B79A-79620FC5A0CC}"/>
            </a:ext>
          </a:extLst>
        </xdr:cNvPr>
        <xdr:cNvSpPr txBox="1"/>
      </xdr:nvSpPr>
      <xdr:spPr>
        <a:xfrm>
          <a:off x="4673600"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84455</xdr:rowOff>
    </xdr:from>
    <xdr:to>
      <xdr:col>20</xdr:col>
      <xdr:colOff>38100</xdr:colOff>
      <xdr:row>63</xdr:row>
      <xdr:rowOff>14605</xdr:rowOff>
    </xdr:to>
    <xdr:sp macro="" textlink="">
      <xdr:nvSpPr>
        <xdr:cNvPr id="187" name="楕円 186">
          <a:extLst>
            <a:ext uri="{FF2B5EF4-FFF2-40B4-BE49-F238E27FC236}">
              <a16:creationId xmlns:a16="http://schemas.microsoft.com/office/drawing/2014/main" id="{0E7537ED-C450-4534-A0F6-D1C8AD2E395E}"/>
            </a:ext>
          </a:extLst>
        </xdr:cNvPr>
        <xdr:cNvSpPr/>
      </xdr:nvSpPr>
      <xdr:spPr>
        <a:xfrm>
          <a:off x="3746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135255</xdr:rowOff>
    </xdr:from>
    <xdr:to>
      <xdr:col>24</xdr:col>
      <xdr:colOff>63500</xdr:colOff>
      <xdr:row>63</xdr:row>
      <xdr:rowOff>5715</xdr:rowOff>
    </xdr:to>
    <xdr:cxnSp macro="">
      <xdr:nvCxnSpPr>
        <xdr:cNvPr id="188" name="直線コネクタ 187">
          <a:extLst>
            <a:ext uri="{FF2B5EF4-FFF2-40B4-BE49-F238E27FC236}">
              <a16:creationId xmlns:a16="http://schemas.microsoft.com/office/drawing/2014/main" id="{30359710-825F-4030-A9DF-37DA07D383E6}"/>
            </a:ext>
          </a:extLst>
        </xdr:cNvPr>
        <xdr:cNvCxnSpPr/>
      </xdr:nvCxnSpPr>
      <xdr:spPr>
        <a:xfrm>
          <a:off x="3797300" y="107651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42545</xdr:rowOff>
    </xdr:from>
    <xdr:to>
      <xdr:col>15</xdr:col>
      <xdr:colOff>101600</xdr:colOff>
      <xdr:row>62</xdr:row>
      <xdr:rowOff>144145</xdr:rowOff>
    </xdr:to>
    <xdr:sp macro="" textlink="">
      <xdr:nvSpPr>
        <xdr:cNvPr id="189" name="楕円 188">
          <a:extLst>
            <a:ext uri="{FF2B5EF4-FFF2-40B4-BE49-F238E27FC236}">
              <a16:creationId xmlns:a16="http://schemas.microsoft.com/office/drawing/2014/main" id="{58C082D2-281C-413B-B26D-3C3A938DBA28}"/>
            </a:ext>
          </a:extLst>
        </xdr:cNvPr>
        <xdr:cNvSpPr/>
      </xdr:nvSpPr>
      <xdr:spPr>
        <a:xfrm>
          <a:off x="2857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93345</xdr:rowOff>
    </xdr:from>
    <xdr:to>
      <xdr:col>19</xdr:col>
      <xdr:colOff>177800</xdr:colOff>
      <xdr:row>62</xdr:row>
      <xdr:rowOff>135255</xdr:rowOff>
    </xdr:to>
    <xdr:cxnSp macro="">
      <xdr:nvCxnSpPr>
        <xdr:cNvPr id="190" name="直線コネクタ 189">
          <a:extLst>
            <a:ext uri="{FF2B5EF4-FFF2-40B4-BE49-F238E27FC236}">
              <a16:creationId xmlns:a16="http://schemas.microsoft.com/office/drawing/2014/main" id="{0FB795F6-9AFE-42F0-80CD-A832D4811440}"/>
            </a:ext>
          </a:extLst>
        </xdr:cNvPr>
        <xdr:cNvCxnSpPr/>
      </xdr:nvCxnSpPr>
      <xdr:spPr>
        <a:xfrm>
          <a:off x="2908300" y="107232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xdr:rowOff>
    </xdr:from>
    <xdr:to>
      <xdr:col>10</xdr:col>
      <xdr:colOff>165100</xdr:colOff>
      <xdr:row>62</xdr:row>
      <xdr:rowOff>102235</xdr:rowOff>
    </xdr:to>
    <xdr:sp macro="" textlink="">
      <xdr:nvSpPr>
        <xdr:cNvPr id="191" name="楕円 190">
          <a:extLst>
            <a:ext uri="{FF2B5EF4-FFF2-40B4-BE49-F238E27FC236}">
              <a16:creationId xmlns:a16="http://schemas.microsoft.com/office/drawing/2014/main" id="{9A51FBD1-730F-4D1B-8F81-4435B97C89D3}"/>
            </a:ext>
          </a:extLst>
        </xdr:cNvPr>
        <xdr:cNvSpPr/>
      </xdr:nvSpPr>
      <xdr:spPr>
        <a:xfrm>
          <a:off x="1968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51435</xdr:rowOff>
    </xdr:from>
    <xdr:to>
      <xdr:col>15</xdr:col>
      <xdr:colOff>50800</xdr:colOff>
      <xdr:row>62</xdr:row>
      <xdr:rowOff>93345</xdr:rowOff>
    </xdr:to>
    <xdr:cxnSp macro="">
      <xdr:nvCxnSpPr>
        <xdr:cNvPr id="192" name="直線コネクタ 191">
          <a:extLst>
            <a:ext uri="{FF2B5EF4-FFF2-40B4-BE49-F238E27FC236}">
              <a16:creationId xmlns:a16="http://schemas.microsoft.com/office/drawing/2014/main" id="{71EB1A74-D707-4DB0-8270-845BF782B798}"/>
            </a:ext>
          </a:extLst>
        </xdr:cNvPr>
        <xdr:cNvCxnSpPr/>
      </xdr:nvCxnSpPr>
      <xdr:spPr>
        <a:xfrm>
          <a:off x="2019300" y="106813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130175</xdr:rowOff>
    </xdr:from>
    <xdr:to>
      <xdr:col>6</xdr:col>
      <xdr:colOff>38100</xdr:colOff>
      <xdr:row>62</xdr:row>
      <xdr:rowOff>60325</xdr:rowOff>
    </xdr:to>
    <xdr:sp macro="" textlink="">
      <xdr:nvSpPr>
        <xdr:cNvPr id="193" name="楕円 192">
          <a:extLst>
            <a:ext uri="{FF2B5EF4-FFF2-40B4-BE49-F238E27FC236}">
              <a16:creationId xmlns:a16="http://schemas.microsoft.com/office/drawing/2014/main" id="{7E2ACC15-ED52-4C06-B325-AFC8A6A563F0}"/>
            </a:ext>
          </a:extLst>
        </xdr:cNvPr>
        <xdr:cNvSpPr/>
      </xdr:nvSpPr>
      <xdr:spPr>
        <a:xfrm>
          <a:off x="1079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9525</xdr:rowOff>
    </xdr:from>
    <xdr:to>
      <xdr:col>10</xdr:col>
      <xdr:colOff>114300</xdr:colOff>
      <xdr:row>62</xdr:row>
      <xdr:rowOff>51435</xdr:rowOff>
    </xdr:to>
    <xdr:cxnSp macro="">
      <xdr:nvCxnSpPr>
        <xdr:cNvPr id="194" name="直線コネクタ 193">
          <a:extLst>
            <a:ext uri="{FF2B5EF4-FFF2-40B4-BE49-F238E27FC236}">
              <a16:creationId xmlns:a16="http://schemas.microsoft.com/office/drawing/2014/main" id="{BAA1E886-E0BB-4949-9F78-953EABAD5207}"/>
            </a:ext>
          </a:extLst>
        </xdr:cNvPr>
        <xdr:cNvCxnSpPr/>
      </xdr:nvCxnSpPr>
      <xdr:spPr>
        <a:xfrm>
          <a:off x="1130300" y="106394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51108302-39FA-46C7-833C-E32735602E4A}"/>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9ABC9056-C94D-440B-B659-BC064946511E}"/>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4E311A3B-78C4-46E6-A1FC-4C5CFF710637}"/>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9F074473-F0F7-465C-9A96-00B647ABD045}"/>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5732</xdr:rowOff>
    </xdr:from>
    <xdr:ext cx="405111" cy="259045"/>
    <xdr:sp macro="" textlink="">
      <xdr:nvSpPr>
        <xdr:cNvPr id="199" name="n_1mainValue【体育館・プール】&#10;有形固定資産減価償却率">
          <a:extLst>
            <a:ext uri="{FF2B5EF4-FFF2-40B4-BE49-F238E27FC236}">
              <a16:creationId xmlns:a16="http://schemas.microsoft.com/office/drawing/2014/main" id="{55481C0A-C8AC-4A96-9E41-2D710E85F3CE}"/>
            </a:ext>
          </a:extLst>
        </xdr:cNvPr>
        <xdr:cNvSpPr txBox="1"/>
      </xdr:nvSpPr>
      <xdr:spPr>
        <a:xfrm>
          <a:off x="3582044"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135272</xdr:rowOff>
    </xdr:from>
    <xdr:ext cx="405111" cy="259045"/>
    <xdr:sp macro="" textlink="">
      <xdr:nvSpPr>
        <xdr:cNvPr id="200" name="n_2mainValue【体育館・プール】&#10;有形固定資産減価償却率">
          <a:extLst>
            <a:ext uri="{FF2B5EF4-FFF2-40B4-BE49-F238E27FC236}">
              <a16:creationId xmlns:a16="http://schemas.microsoft.com/office/drawing/2014/main" id="{6E27F82F-FE93-4DEB-ACB5-00A93E14C1B0}"/>
            </a:ext>
          </a:extLst>
        </xdr:cNvPr>
        <xdr:cNvSpPr txBox="1"/>
      </xdr:nvSpPr>
      <xdr:spPr>
        <a:xfrm>
          <a:off x="2705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93362</xdr:rowOff>
    </xdr:from>
    <xdr:ext cx="405111" cy="259045"/>
    <xdr:sp macro="" textlink="">
      <xdr:nvSpPr>
        <xdr:cNvPr id="201" name="n_3mainValue【体育館・プール】&#10;有形固定資産減価償却率">
          <a:extLst>
            <a:ext uri="{FF2B5EF4-FFF2-40B4-BE49-F238E27FC236}">
              <a16:creationId xmlns:a16="http://schemas.microsoft.com/office/drawing/2014/main" id="{CDB3EF10-C1AE-4759-A863-98F43EA7B1FF}"/>
            </a:ext>
          </a:extLst>
        </xdr:cNvPr>
        <xdr:cNvSpPr txBox="1"/>
      </xdr:nvSpPr>
      <xdr:spPr>
        <a:xfrm>
          <a:off x="1816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51452</xdr:rowOff>
    </xdr:from>
    <xdr:ext cx="405111" cy="259045"/>
    <xdr:sp macro="" textlink="">
      <xdr:nvSpPr>
        <xdr:cNvPr id="202" name="n_4mainValue【体育館・プール】&#10;有形固定資産減価償却率">
          <a:extLst>
            <a:ext uri="{FF2B5EF4-FFF2-40B4-BE49-F238E27FC236}">
              <a16:creationId xmlns:a16="http://schemas.microsoft.com/office/drawing/2014/main" id="{F39B26EF-BCBF-4EDA-9B3D-5E6ABE2C6EB9}"/>
            </a:ext>
          </a:extLst>
        </xdr:cNvPr>
        <xdr:cNvSpPr txBox="1"/>
      </xdr:nvSpPr>
      <xdr:spPr>
        <a:xfrm>
          <a:off x="927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8DAED1C-AF04-4C12-949D-6DB18DB2DF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9E1EEFD-2BAC-4E4B-92CA-33E1882CA28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50310F3-9279-4DC8-AFDB-8C9EBBCD30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A287269-FABB-4D1F-A63A-DB81A5B806C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DEB334F-16B1-4E7A-9E43-E69ABC7EE8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1059008-4F4A-4C93-AD02-C6D4D4CDE1C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8402B82-3298-4960-840D-07979EC22D6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291A36C-E424-41D5-8A63-E774A05DEAC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3DADA73-BF9D-4451-A824-98E79CB0E3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70E5F7C-516C-4488-811E-9A2F99AFFA3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8000075-F89F-42F9-9B46-33545C6EE40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A745A3F6-F256-4856-A58D-9EEEE79FE1D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A5349C2B-7C2C-4A22-AD9E-9079E3321A3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D94DF52F-0469-4C56-9808-F8E2846F26E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F7E1BB6-AAB7-4E0E-A8C7-C2BCC713019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30A6C86B-1344-4CA2-8027-1D51C422D84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60BDF4A-C852-4AD6-85B8-702CD6081F0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6EF0723-AEA2-4DE5-8756-470A20A8447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5B8DBDA-8769-4C41-97B9-565C6671E4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5AE9629-2DAC-446D-860A-4322E3B3594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9EE0179-8219-4C57-9A01-45334276E9F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B1672E92-AF34-4626-AE66-F391A0DE64D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305A7185-69E2-41DD-AD38-993CBD22AA4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C3410B5B-0740-4536-B973-BDE5920F4F10}"/>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8669BACA-83A8-4EC8-910A-9A1BCA6D7046}"/>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42D1BC05-8E65-46FD-9595-E8A7F6C935CD}"/>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98617F66-CC54-4FA0-8577-42765291FFA7}"/>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7F4E9A1B-DE5F-4B7B-A377-CB77DBA57D82}"/>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8D9D786A-C10D-4B36-93BB-D503CC56B9CF}"/>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CBA02B80-624F-4CD9-BC00-F1F324E87A71}"/>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910F3306-2CD6-4913-AC28-644E57BE94E9}"/>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10354777-18F6-4BBE-914D-E72FB9DD3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639FE8E5-BFFB-4692-BBF1-6DAD9DB482E4}"/>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6CC8C241-B056-49E1-8A27-6AA41486C324}"/>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508D207-BFF4-4F31-BF36-9C75FEE047F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50115EC-C852-4D1D-AC07-8605A7BE89A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399A5D4-CD02-4227-A9DF-FFB94431FB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4402B3F-378E-4ED8-A4C3-1A284F5BD5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537A980-5852-4827-9D9E-004C6057621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158750</xdr:rowOff>
    </xdr:from>
    <xdr:to>
      <xdr:col>55</xdr:col>
      <xdr:colOff>50800</xdr:colOff>
      <xdr:row>62</xdr:row>
      <xdr:rowOff>88900</xdr:rowOff>
    </xdr:to>
    <xdr:sp macro="" textlink="">
      <xdr:nvSpPr>
        <xdr:cNvPr id="242" name="楕円 241">
          <a:extLst>
            <a:ext uri="{FF2B5EF4-FFF2-40B4-BE49-F238E27FC236}">
              <a16:creationId xmlns:a16="http://schemas.microsoft.com/office/drawing/2014/main" id="{18F6016D-5DE7-4F32-87CF-BE93B49988C8}"/>
            </a:ext>
          </a:extLst>
        </xdr:cNvPr>
        <xdr:cNvSpPr/>
      </xdr:nvSpPr>
      <xdr:spPr>
        <a:xfrm>
          <a:off x="10426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137177</xdr:rowOff>
    </xdr:from>
    <xdr:ext cx="469744" cy="259045"/>
    <xdr:sp macro="" textlink="">
      <xdr:nvSpPr>
        <xdr:cNvPr id="243" name="【体育館・プール】&#10;一人当たり面積該当値テキスト">
          <a:extLst>
            <a:ext uri="{FF2B5EF4-FFF2-40B4-BE49-F238E27FC236}">
              <a16:creationId xmlns:a16="http://schemas.microsoft.com/office/drawing/2014/main" id="{28E698B3-A75B-4B8F-B6EA-BAF82C8E4421}"/>
            </a:ext>
          </a:extLst>
        </xdr:cNvPr>
        <xdr:cNvSpPr txBox="1"/>
      </xdr:nvSpPr>
      <xdr:spPr>
        <a:xfrm>
          <a:off x="10515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162560</xdr:rowOff>
    </xdr:from>
    <xdr:to>
      <xdr:col>50</xdr:col>
      <xdr:colOff>165100</xdr:colOff>
      <xdr:row>62</xdr:row>
      <xdr:rowOff>92710</xdr:rowOff>
    </xdr:to>
    <xdr:sp macro="" textlink="">
      <xdr:nvSpPr>
        <xdr:cNvPr id="244" name="楕円 243">
          <a:extLst>
            <a:ext uri="{FF2B5EF4-FFF2-40B4-BE49-F238E27FC236}">
              <a16:creationId xmlns:a16="http://schemas.microsoft.com/office/drawing/2014/main" id="{BD0B7AD4-498A-4130-A3E4-F86F0A4E09B3}"/>
            </a:ext>
          </a:extLst>
        </xdr:cNvPr>
        <xdr:cNvSpPr/>
      </xdr:nvSpPr>
      <xdr:spPr>
        <a:xfrm>
          <a:off x="9588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38100</xdr:rowOff>
    </xdr:from>
    <xdr:to>
      <xdr:col>55</xdr:col>
      <xdr:colOff>0</xdr:colOff>
      <xdr:row>62</xdr:row>
      <xdr:rowOff>41910</xdr:rowOff>
    </xdr:to>
    <xdr:cxnSp macro="">
      <xdr:nvCxnSpPr>
        <xdr:cNvPr id="245" name="直線コネクタ 244">
          <a:extLst>
            <a:ext uri="{FF2B5EF4-FFF2-40B4-BE49-F238E27FC236}">
              <a16:creationId xmlns:a16="http://schemas.microsoft.com/office/drawing/2014/main" id="{79B215CA-CABC-4FFF-A46B-B82C0B354428}"/>
            </a:ext>
          </a:extLst>
        </xdr:cNvPr>
        <xdr:cNvCxnSpPr/>
      </xdr:nvCxnSpPr>
      <xdr:spPr>
        <a:xfrm flipV="1">
          <a:off x="9639300" y="10668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166370</xdr:rowOff>
    </xdr:from>
    <xdr:to>
      <xdr:col>46</xdr:col>
      <xdr:colOff>38100</xdr:colOff>
      <xdr:row>62</xdr:row>
      <xdr:rowOff>96520</xdr:rowOff>
    </xdr:to>
    <xdr:sp macro="" textlink="">
      <xdr:nvSpPr>
        <xdr:cNvPr id="246" name="楕円 245">
          <a:extLst>
            <a:ext uri="{FF2B5EF4-FFF2-40B4-BE49-F238E27FC236}">
              <a16:creationId xmlns:a16="http://schemas.microsoft.com/office/drawing/2014/main" id="{10D8647D-5203-426C-B124-9CDEF67BAC02}"/>
            </a:ext>
          </a:extLst>
        </xdr:cNvPr>
        <xdr:cNvSpPr/>
      </xdr:nvSpPr>
      <xdr:spPr>
        <a:xfrm>
          <a:off x="869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41910</xdr:rowOff>
    </xdr:from>
    <xdr:to>
      <xdr:col>50</xdr:col>
      <xdr:colOff>114300</xdr:colOff>
      <xdr:row>62</xdr:row>
      <xdr:rowOff>45720</xdr:rowOff>
    </xdr:to>
    <xdr:cxnSp macro="">
      <xdr:nvCxnSpPr>
        <xdr:cNvPr id="247" name="直線コネクタ 246">
          <a:extLst>
            <a:ext uri="{FF2B5EF4-FFF2-40B4-BE49-F238E27FC236}">
              <a16:creationId xmlns:a16="http://schemas.microsoft.com/office/drawing/2014/main" id="{D8C245C4-D613-411B-A89C-0EA2F81E2585}"/>
            </a:ext>
          </a:extLst>
        </xdr:cNvPr>
        <xdr:cNvCxnSpPr/>
      </xdr:nvCxnSpPr>
      <xdr:spPr>
        <a:xfrm flipV="1">
          <a:off x="8750300" y="10671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166370</xdr:rowOff>
    </xdr:from>
    <xdr:to>
      <xdr:col>41</xdr:col>
      <xdr:colOff>101600</xdr:colOff>
      <xdr:row>62</xdr:row>
      <xdr:rowOff>96520</xdr:rowOff>
    </xdr:to>
    <xdr:sp macro="" textlink="">
      <xdr:nvSpPr>
        <xdr:cNvPr id="248" name="楕円 247">
          <a:extLst>
            <a:ext uri="{FF2B5EF4-FFF2-40B4-BE49-F238E27FC236}">
              <a16:creationId xmlns:a16="http://schemas.microsoft.com/office/drawing/2014/main" id="{C6D81571-E67C-482B-A80A-E242C0AD283F}"/>
            </a:ext>
          </a:extLst>
        </xdr:cNvPr>
        <xdr:cNvSpPr/>
      </xdr:nvSpPr>
      <xdr:spPr>
        <a:xfrm>
          <a:off x="7810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45720</xdr:rowOff>
    </xdr:from>
    <xdr:to>
      <xdr:col>45</xdr:col>
      <xdr:colOff>177800</xdr:colOff>
      <xdr:row>62</xdr:row>
      <xdr:rowOff>45720</xdr:rowOff>
    </xdr:to>
    <xdr:cxnSp macro="">
      <xdr:nvCxnSpPr>
        <xdr:cNvPr id="249" name="直線コネクタ 248">
          <a:extLst>
            <a:ext uri="{FF2B5EF4-FFF2-40B4-BE49-F238E27FC236}">
              <a16:creationId xmlns:a16="http://schemas.microsoft.com/office/drawing/2014/main" id="{11A998DF-E7B5-4F40-8346-9AA3F6CD11B1}"/>
            </a:ext>
          </a:extLst>
        </xdr:cNvPr>
        <xdr:cNvCxnSpPr/>
      </xdr:nvCxnSpPr>
      <xdr:spPr>
        <a:xfrm>
          <a:off x="7861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170180</xdr:rowOff>
    </xdr:from>
    <xdr:to>
      <xdr:col>36</xdr:col>
      <xdr:colOff>165100</xdr:colOff>
      <xdr:row>62</xdr:row>
      <xdr:rowOff>100330</xdr:rowOff>
    </xdr:to>
    <xdr:sp macro="" textlink="">
      <xdr:nvSpPr>
        <xdr:cNvPr id="250" name="楕円 249">
          <a:extLst>
            <a:ext uri="{FF2B5EF4-FFF2-40B4-BE49-F238E27FC236}">
              <a16:creationId xmlns:a16="http://schemas.microsoft.com/office/drawing/2014/main" id="{0E357770-543B-4931-BE12-9A609641964F}"/>
            </a:ext>
          </a:extLst>
        </xdr:cNvPr>
        <xdr:cNvSpPr/>
      </xdr:nvSpPr>
      <xdr:spPr>
        <a:xfrm>
          <a:off x="6921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45720</xdr:rowOff>
    </xdr:from>
    <xdr:to>
      <xdr:col>41</xdr:col>
      <xdr:colOff>50800</xdr:colOff>
      <xdr:row>62</xdr:row>
      <xdr:rowOff>49530</xdr:rowOff>
    </xdr:to>
    <xdr:cxnSp macro="">
      <xdr:nvCxnSpPr>
        <xdr:cNvPr id="251" name="直線コネクタ 250">
          <a:extLst>
            <a:ext uri="{FF2B5EF4-FFF2-40B4-BE49-F238E27FC236}">
              <a16:creationId xmlns:a16="http://schemas.microsoft.com/office/drawing/2014/main" id="{ED42A5A2-0942-466D-8FDA-31D1877B0C4E}"/>
            </a:ext>
          </a:extLst>
        </xdr:cNvPr>
        <xdr:cNvCxnSpPr/>
      </xdr:nvCxnSpPr>
      <xdr:spPr>
        <a:xfrm flipV="1">
          <a:off x="6972300" y="1067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742839DB-3035-4BE1-82DD-D2BDAEB62C9D}"/>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A8BF5AD3-0E8A-4F24-AE4A-8EEAB6D8EE56}"/>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3FC50203-8AC5-41FA-B488-2191362A249F}"/>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7B2210D8-F8E3-46FA-8E5E-F440A88584D9}"/>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83837</xdr:rowOff>
    </xdr:from>
    <xdr:ext cx="469744" cy="259045"/>
    <xdr:sp macro="" textlink="">
      <xdr:nvSpPr>
        <xdr:cNvPr id="256" name="n_1mainValue【体育館・プール】&#10;一人当たり面積">
          <a:extLst>
            <a:ext uri="{FF2B5EF4-FFF2-40B4-BE49-F238E27FC236}">
              <a16:creationId xmlns:a16="http://schemas.microsoft.com/office/drawing/2014/main" id="{82944639-1E3D-478D-9A70-4F8CD7B74519}"/>
            </a:ext>
          </a:extLst>
        </xdr:cNvPr>
        <xdr:cNvSpPr txBox="1"/>
      </xdr:nvSpPr>
      <xdr:spPr>
        <a:xfrm>
          <a:off x="93917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87647</xdr:rowOff>
    </xdr:from>
    <xdr:ext cx="469744" cy="259045"/>
    <xdr:sp macro="" textlink="">
      <xdr:nvSpPr>
        <xdr:cNvPr id="257" name="n_2mainValue【体育館・プール】&#10;一人当たり面積">
          <a:extLst>
            <a:ext uri="{FF2B5EF4-FFF2-40B4-BE49-F238E27FC236}">
              <a16:creationId xmlns:a16="http://schemas.microsoft.com/office/drawing/2014/main" id="{DF205DB7-2A39-4340-A8EC-A571D77AD389}"/>
            </a:ext>
          </a:extLst>
        </xdr:cNvPr>
        <xdr:cNvSpPr txBox="1"/>
      </xdr:nvSpPr>
      <xdr:spPr>
        <a:xfrm>
          <a:off x="8515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87647</xdr:rowOff>
    </xdr:from>
    <xdr:ext cx="469744" cy="259045"/>
    <xdr:sp macro="" textlink="">
      <xdr:nvSpPr>
        <xdr:cNvPr id="258" name="n_3mainValue【体育館・プール】&#10;一人当たり面積">
          <a:extLst>
            <a:ext uri="{FF2B5EF4-FFF2-40B4-BE49-F238E27FC236}">
              <a16:creationId xmlns:a16="http://schemas.microsoft.com/office/drawing/2014/main" id="{25729573-BB44-42E6-8FB0-EEA32B970715}"/>
            </a:ext>
          </a:extLst>
        </xdr:cNvPr>
        <xdr:cNvSpPr txBox="1"/>
      </xdr:nvSpPr>
      <xdr:spPr>
        <a:xfrm>
          <a:off x="7626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91457</xdr:rowOff>
    </xdr:from>
    <xdr:ext cx="469744" cy="259045"/>
    <xdr:sp macro="" textlink="">
      <xdr:nvSpPr>
        <xdr:cNvPr id="259" name="n_4mainValue【体育館・プール】&#10;一人当たり面積">
          <a:extLst>
            <a:ext uri="{FF2B5EF4-FFF2-40B4-BE49-F238E27FC236}">
              <a16:creationId xmlns:a16="http://schemas.microsoft.com/office/drawing/2014/main" id="{563CAC2F-0834-422B-837D-472B0A8FBE36}"/>
            </a:ext>
          </a:extLst>
        </xdr:cNvPr>
        <xdr:cNvSpPr txBox="1"/>
      </xdr:nvSpPr>
      <xdr:spPr>
        <a:xfrm>
          <a:off x="673742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F2A2CDB-B69B-4DEA-87B5-650252E4DF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B7A3EA2-37D9-4E67-BAB8-650E2266E3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181D838-3034-4BA2-8543-600FB6D5FE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1A483BD-882C-4E04-A01D-7C752FAF07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9CB5A83-688C-4749-AEB8-3CEAC95A8D7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545EEE4-4EA1-4C1D-BE8C-31819D2325E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B9F6445-BF28-42D6-80EE-5EE7306901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A1912C6-C8FF-4B54-B50F-A093CEE1B7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D1C4C56-161E-47FA-8790-460D9653DE0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0BD6FE3-2DA9-49AF-9C2C-0EB739AD37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BDC844E8-EF16-48D0-8A18-D29AF30E18D8}"/>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3FDE71E-1EE3-47AB-9507-09F456F6DB2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942BF836-AE43-4CA2-9A84-0FAF65A836C8}"/>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1745B26-89F8-411C-8B56-F766F36CD22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FE7DDA4-9FD7-4345-B162-F20AEF7BAB2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F444D6F-A219-4AC0-B9D5-29A205B7425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1D5BC0F1-6582-4DA0-8BEC-611110D3489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CE90DAD9-79AE-4D2B-80B9-7279FDB3929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BB8146D-DD8F-4BA3-9CA7-CEB6020A399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F54E3AD-F8FE-4CBE-93B9-BB68132209B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7CFA797-5230-44E4-8278-268BAA823E2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FC28031E-3FCE-4BDB-8A18-304D2C87545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853E8477-5F79-4D09-B9CB-7A58CB743FB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7B78E26-0793-46E9-A540-AF96DC65C7D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5ACA6E0F-1D0A-444B-BC16-D1E7BDC492B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CC3CFE0-8271-4218-B69D-E9F21B597B7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94C9A4E0-01E9-4CCA-8D44-8A38E33189DB}"/>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495C1DDE-A7F0-4297-859F-21BE5831718B}"/>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AFC87789-73D2-4B68-A63F-CDB930BCC7EE}"/>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1A60B3BC-71DC-4642-A880-4C585F98CCAE}"/>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09F96DF0-63E7-41F0-BB45-029134712FF3}"/>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EBE59302-37FB-449F-B70B-569DF3956399}"/>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07C30604-E53B-4C71-8790-E753D03539C3}"/>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55DECA22-AC2A-4F67-99B2-8E48C131F04C}"/>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F0F2B06D-0D51-471F-B2D1-216CF89E44D8}"/>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C56A5C3A-143C-4A11-A4BA-DB1BF58665A2}"/>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E91CF9DA-4F26-449D-97D2-3275B8CC7D13}"/>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603EEC4-F615-4082-9145-3E2DE30F35F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96F97DF-8BA0-4014-820F-6E9E174F277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AB75406-637D-4D25-8FE7-6C3DF5F873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06D9A22-3395-4954-9259-F7EE6D0B427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744DA98-E744-488B-A42F-6BED01E65D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91802</xdr:rowOff>
    </xdr:from>
    <xdr:to>
      <xdr:col>24</xdr:col>
      <xdr:colOff>114300</xdr:colOff>
      <xdr:row>87</xdr:row>
      <xdr:rowOff>21952</xdr:rowOff>
    </xdr:to>
    <xdr:sp macro="" textlink="">
      <xdr:nvSpPr>
        <xdr:cNvPr id="302" name="楕円 301">
          <a:extLst>
            <a:ext uri="{FF2B5EF4-FFF2-40B4-BE49-F238E27FC236}">
              <a16:creationId xmlns:a16="http://schemas.microsoft.com/office/drawing/2014/main" id="{40902B32-751E-42A7-B441-C80925DE7BB5}"/>
            </a:ext>
          </a:extLst>
        </xdr:cNvPr>
        <xdr:cNvSpPr/>
      </xdr:nvSpPr>
      <xdr:spPr>
        <a:xfrm>
          <a:off x="45847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6729</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F3950F6D-6288-43EE-B2BF-6AF8444E4998}"/>
            </a:ext>
          </a:extLst>
        </xdr:cNvPr>
        <xdr:cNvSpPr txBox="1"/>
      </xdr:nvSpPr>
      <xdr:spPr>
        <a:xfrm>
          <a:off x="4673600" y="14751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23223</xdr:rowOff>
    </xdr:from>
    <xdr:to>
      <xdr:col>20</xdr:col>
      <xdr:colOff>38100</xdr:colOff>
      <xdr:row>86</xdr:row>
      <xdr:rowOff>124823</xdr:rowOff>
    </xdr:to>
    <xdr:sp macro="" textlink="">
      <xdr:nvSpPr>
        <xdr:cNvPr id="304" name="楕円 303">
          <a:extLst>
            <a:ext uri="{FF2B5EF4-FFF2-40B4-BE49-F238E27FC236}">
              <a16:creationId xmlns:a16="http://schemas.microsoft.com/office/drawing/2014/main" id="{87E038C6-8A44-49E2-8E69-93F9691BD4FE}"/>
            </a:ext>
          </a:extLst>
        </xdr:cNvPr>
        <xdr:cNvSpPr/>
      </xdr:nvSpPr>
      <xdr:spPr>
        <a:xfrm>
          <a:off x="3746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74023</xdr:rowOff>
    </xdr:from>
    <xdr:to>
      <xdr:col>24</xdr:col>
      <xdr:colOff>63500</xdr:colOff>
      <xdr:row>86</xdr:row>
      <xdr:rowOff>142602</xdr:rowOff>
    </xdr:to>
    <xdr:cxnSp macro="">
      <xdr:nvCxnSpPr>
        <xdr:cNvPr id="305" name="直線コネクタ 304">
          <a:extLst>
            <a:ext uri="{FF2B5EF4-FFF2-40B4-BE49-F238E27FC236}">
              <a16:creationId xmlns:a16="http://schemas.microsoft.com/office/drawing/2014/main" id="{97956866-3F1B-4247-9138-A23691F8D4F9}"/>
            </a:ext>
          </a:extLst>
        </xdr:cNvPr>
        <xdr:cNvCxnSpPr/>
      </xdr:nvCxnSpPr>
      <xdr:spPr>
        <a:xfrm>
          <a:off x="3797300" y="14818723"/>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129358</xdr:rowOff>
    </xdr:from>
    <xdr:to>
      <xdr:col>15</xdr:col>
      <xdr:colOff>101600</xdr:colOff>
      <xdr:row>86</xdr:row>
      <xdr:rowOff>59508</xdr:rowOff>
    </xdr:to>
    <xdr:sp macro="" textlink="">
      <xdr:nvSpPr>
        <xdr:cNvPr id="306" name="楕円 305">
          <a:extLst>
            <a:ext uri="{FF2B5EF4-FFF2-40B4-BE49-F238E27FC236}">
              <a16:creationId xmlns:a16="http://schemas.microsoft.com/office/drawing/2014/main" id="{AFC6D827-03DA-4287-B5AD-C0FE87161C48}"/>
            </a:ext>
          </a:extLst>
        </xdr:cNvPr>
        <xdr:cNvSpPr/>
      </xdr:nvSpPr>
      <xdr:spPr>
        <a:xfrm>
          <a:off x="2857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8708</xdr:rowOff>
    </xdr:from>
    <xdr:to>
      <xdr:col>19</xdr:col>
      <xdr:colOff>177800</xdr:colOff>
      <xdr:row>86</xdr:row>
      <xdr:rowOff>74023</xdr:rowOff>
    </xdr:to>
    <xdr:cxnSp macro="">
      <xdr:nvCxnSpPr>
        <xdr:cNvPr id="307" name="直線コネクタ 306">
          <a:extLst>
            <a:ext uri="{FF2B5EF4-FFF2-40B4-BE49-F238E27FC236}">
              <a16:creationId xmlns:a16="http://schemas.microsoft.com/office/drawing/2014/main" id="{B9007DB1-516E-4A18-A342-2023A3919E03}"/>
            </a:ext>
          </a:extLst>
        </xdr:cNvPr>
        <xdr:cNvCxnSpPr/>
      </xdr:nvCxnSpPr>
      <xdr:spPr>
        <a:xfrm>
          <a:off x="2908300" y="1475340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64044</xdr:rowOff>
    </xdr:from>
    <xdr:to>
      <xdr:col>10</xdr:col>
      <xdr:colOff>165100</xdr:colOff>
      <xdr:row>85</xdr:row>
      <xdr:rowOff>165644</xdr:rowOff>
    </xdr:to>
    <xdr:sp macro="" textlink="">
      <xdr:nvSpPr>
        <xdr:cNvPr id="308" name="楕円 307">
          <a:extLst>
            <a:ext uri="{FF2B5EF4-FFF2-40B4-BE49-F238E27FC236}">
              <a16:creationId xmlns:a16="http://schemas.microsoft.com/office/drawing/2014/main" id="{A7347363-51E3-463B-A2AD-0FA962484BF5}"/>
            </a:ext>
          </a:extLst>
        </xdr:cNvPr>
        <xdr:cNvSpPr/>
      </xdr:nvSpPr>
      <xdr:spPr>
        <a:xfrm>
          <a:off x="1968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114844</xdr:rowOff>
    </xdr:from>
    <xdr:to>
      <xdr:col>15</xdr:col>
      <xdr:colOff>50800</xdr:colOff>
      <xdr:row>86</xdr:row>
      <xdr:rowOff>8708</xdr:rowOff>
    </xdr:to>
    <xdr:cxnSp macro="">
      <xdr:nvCxnSpPr>
        <xdr:cNvPr id="309" name="直線コネクタ 308">
          <a:extLst>
            <a:ext uri="{FF2B5EF4-FFF2-40B4-BE49-F238E27FC236}">
              <a16:creationId xmlns:a16="http://schemas.microsoft.com/office/drawing/2014/main" id="{4E67410C-0E49-45CB-A235-F1394A0DD3B7}"/>
            </a:ext>
          </a:extLst>
        </xdr:cNvPr>
        <xdr:cNvCxnSpPr/>
      </xdr:nvCxnSpPr>
      <xdr:spPr>
        <a:xfrm>
          <a:off x="2019300" y="1468809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170180</xdr:rowOff>
    </xdr:from>
    <xdr:to>
      <xdr:col>6</xdr:col>
      <xdr:colOff>38100</xdr:colOff>
      <xdr:row>85</xdr:row>
      <xdr:rowOff>100330</xdr:rowOff>
    </xdr:to>
    <xdr:sp macro="" textlink="">
      <xdr:nvSpPr>
        <xdr:cNvPr id="310" name="楕円 309">
          <a:extLst>
            <a:ext uri="{FF2B5EF4-FFF2-40B4-BE49-F238E27FC236}">
              <a16:creationId xmlns:a16="http://schemas.microsoft.com/office/drawing/2014/main" id="{90D738C5-FC3C-46E7-9D17-0698EA933116}"/>
            </a:ext>
          </a:extLst>
        </xdr:cNvPr>
        <xdr:cNvSpPr/>
      </xdr:nvSpPr>
      <xdr:spPr>
        <a:xfrm>
          <a:off x="1079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49530</xdr:rowOff>
    </xdr:from>
    <xdr:to>
      <xdr:col>10</xdr:col>
      <xdr:colOff>114300</xdr:colOff>
      <xdr:row>85</xdr:row>
      <xdr:rowOff>114844</xdr:rowOff>
    </xdr:to>
    <xdr:cxnSp macro="">
      <xdr:nvCxnSpPr>
        <xdr:cNvPr id="311" name="直線コネクタ 310">
          <a:extLst>
            <a:ext uri="{FF2B5EF4-FFF2-40B4-BE49-F238E27FC236}">
              <a16:creationId xmlns:a16="http://schemas.microsoft.com/office/drawing/2014/main" id="{31170DD5-EB3E-46BD-B731-86AA402BD948}"/>
            </a:ext>
          </a:extLst>
        </xdr:cNvPr>
        <xdr:cNvCxnSpPr/>
      </xdr:nvCxnSpPr>
      <xdr:spPr>
        <a:xfrm>
          <a:off x="1130300" y="1462278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9F780F36-D8AD-4059-95C6-681146062D2F}"/>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DEB79DD0-DE06-4E9E-8128-9F174CD205FA}"/>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D3277502-56B5-4F0A-88CF-D0A5AC5F32BF}"/>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0BEC826B-F061-4920-9A26-4FDBBCD13F13}"/>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115950</xdr:rowOff>
    </xdr:from>
    <xdr:ext cx="405111" cy="259045"/>
    <xdr:sp macro="" textlink="">
      <xdr:nvSpPr>
        <xdr:cNvPr id="316" name="n_1mainValue【福祉施設】&#10;有形固定資産減価償却率">
          <a:extLst>
            <a:ext uri="{FF2B5EF4-FFF2-40B4-BE49-F238E27FC236}">
              <a16:creationId xmlns:a16="http://schemas.microsoft.com/office/drawing/2014/main" id="{0BB5C1F1-27B0-497F-B101-12233EB42772}"/>
            </a:ext>
          </a:extLst>
        </xdr:cNvPr>
        <xdr:cNvSpPr txBox="1"/>
      </xdr:nvSpPr>
      <xdr:spPr>
        <a:xfrm>
          <a:off x="3582044" y="1486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50635</xdr:rowOff>
    </xdr:from>
    <xdr:ext cx="405111" cy="259045"/>
    <xdr:sp macro="" textlink="">
      <xdr:nvSpPr>
        <xdr:cNvPr id="317" name="n_2mainValue【福祉施設】&#10;有形固定資産減価償却率">
          <a:extLst>
            <a:ext uri="{FF2B5EF4-FFF2-40B4-BE49-F238E27FC236}">
              <a16:creationId xmlns:a16="http://schemas.microsoft.com/office/drawing/2014/main" id="{D3463632-8ED0-492E-B9C4-7D3B02C74B8F}"/>
            </a:ext>
          </a:extLst>
        </xdr:cNvPr>
        <xdr:cNvSpPr txBox="1"/>
      </xdr:nvSpPr>
      <xdr:spPr>
        <a:xfrm>
          <a:off x="2705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156771</xdr:rowOff>
    </xdr:from>
    <xdr:ext cx="405111" cy="259045"/>
    <xdr:sp macro="" textlink="">
      <xdr:nvSpPr>
        <xdr:cNvPr id="318" name="n_3mainValue【福祉施設】&#10;有形固定資産減価償却率">
          <a:extLst>
            <a:ext uri="{FF2B5EF4-FFF2-40B4-BE49-F238E27FC236}">
              <a16:creationId xmlns:a16="http://schemas.microsoft.com/office/drawing/2014/main" id="{F43F0F5C-40A0-4729-8132-9E22A16396A5}"/>
            </a:ext>
          </a:extLst>
        </xdr:cNvPr>
        <xdr:cNvSpPr txBox="1"/>
      </xdr:nvSpPr>
      <xdr:spPr>
        <a:xfrm>
          <a:off x="1816744" y="1473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91457</xdr:rowOff>
    </xdr:from>
    <xdr:ext cx="405111" cy="259045"/>
    <xdr:sp macro="" textlink="">
      <xdr:nvSpPr>
        <xdr:cNvPr id="319" name="n_4mainValue【福祉施設】&#10;有形固定資産減価償却率">
          <a:extLst>
            <a:ext uri="{FF2B5EF4-FFF2-40B4-BE49-F238E27FC236}">
              <a16:creationId xmlns:a16="http://schemas.microsoft.com/office/drawing/2014/main" id="{6F0F6966-6363-4B4E-B85B-F2DA7C95D6DB}"/>
            </a:ext>
          </a:extLst>
        </xdr:cNvPr>
        <xdr:cNvSpPr txBox="1"/>
      </xdr:nvSpPr>
      <xdr:spPr>
        <a:xfrm>
          <a:off x="927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969189C1-D829-4388-B252-E1B29BCA32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2484ABC-BF6B-43CB-A4F9-BB9293C0896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7A2E9401-3D93-4104-A3A9-1CC0656C8E6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0DFC63F-3253-402B-A41F-6A7FBE936D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1D2AE840-5911-45C6-BDC3-6098924C4A2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D342FBB-E57E-496E-98F1-A4B1CC9D89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2ADB2A0A-1E70-42A0-A69D-73F80AC3D8D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A76E6A1B-4D6F-494D-8E52-F4A5D1D115B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CE7698B-5936-4D5E-9E25-FD28D92B48E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A33861A-1178-4018-AFE1-78D7CCAE955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37A0603-E5BA-4645-B96B-DC713E484CC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B14A01CC-F3DD-45DE-BF51-F5CECDDA229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F91E5B70-F90C-4B64-9AC0-C7407475E04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2B0F719-E697-4C2B-B4BE-DE5BFE15946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80F0853-4022-498C-884F-52B8327FA81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7346E7BB-4BDA-4980-BBC8-D488599C681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9788E1C1-E135-406E-A07B-C8CB37B9329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771FF786-BECD-49ED-8EA4-61FD2EFE909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86EC4094-4B33-4EDD-8A10-CD21CC12CF8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ABC4BDE-7788-4E1C-A737-6A1C7C08B11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5E196787-9B95-436C-9CFD-2C6F9009E5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991AD94-3A89-44BF-9C87-5A2763096DF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11AB66EA-D072-4EAE-A073-0C289D5231C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EF05219D-4DD2-4ED3-8241-128B89E31C25}"/>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C8CC1F78-2AF2-4E33-8950-F0224A54F5B0}"/>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BE59CBC0-EEEC-4D66-A665-BA72FECAFC61}"/>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6C3A81EC-3EF4-4114-BB1E-38BAC4FB0D4F}"/>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BFCC8660-4A5A-4ED1-AA5D-17E1BEA8F496}"/>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8" name="【福祉施設】&#10;一人当たり面積平均値テキスト">
          <a:extLst>
            <a:ext uri="{FF2B5EF4-FFF2-40B4-BE49-F238E27FC236}">
              <a16:creationId xmlns:a16="http://schemas.microsoft.com/office/drawing/2014/main" id="{30AC43BF-2EBB-4003-BD1D-283A747708FD}"/>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8A20AA42-78CC-4794-B232-8B00B99DEAF9}"/>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62D89C71-C217-47F5-8D7B-D244D2FB46FE}"/>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F66F99E6-D335-49C5-A398-9F57DBD76D86}"/>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2F901A82-D20D-4539-B2E4-BCEBDDAB74D6}"/>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9E574636-3CFD-4782-9EFE-A85BB12254A1}"/>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48B2D9-182C-4C66-B527-56D35EF35A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7B5F590-7DC2-4D26-938D-CFE2343C483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1E5A3A-0F81-4115-8502-E4844AFAF5A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026B77-39F5-4074-8D8D-14BC5A43BD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849B831-BDCA-45A7-A0FB-82871A1E3E4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139700</xdr:rowOff>
    </xdr:from>
    <xdr:to>
      <xdr:col>55</xdr:col>
      <xdr:colOff>50800</xdr:colOff>
      <xdr:row>85</xdr:row>
      <xdr:rowOff>69850</xdr:rowOff>
    </xdr:to>
    <xdr:sp macro="" textlink="">
      <xdr:nvSpPr>
        <xdr:cNvPr id="359" name="楕円 358">
          <a:extLst>
            <a:ext uri="{FF2B5EF4-FFF2-40B4-BE49-F238E27FC236}">
              <a16:creationId xmlns:a16="http://schemas.microsoft.com/office/drawing/2014/main" id="{8FDF783A-CB68-48AB-8349-3FECE5931085}"/>
            </a:ext>
          </a:extLst>
        </xdr:cNvPr>
        <xdr:cNvSpPr/>
      </xdr:nvSpPr>
      <xdr:spPr>
        <a:xfrm>
          <a:off x="10426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118127</xdr:rowOff>
    </xdr:from>
    <xdr:ext cx="469744" cy="259045"/>
    <xdr:sp macro="" textlink="">
      <xdr:nvSpPr>
        <xdr:cNvPr id="360" name="【福祉施設】&#10;一人当たり面積該当値テキスト">
          <a:extLst>
            <a:ext uri="{FF2B5EF4-FFF2-40B4-BE49-F238E27FC236}">
              <a16:creationId xmlns:a16="http://schemas.microsoft.com/office/drawing/2014/main" id="{8C1A0C78-2820-44F0-B5AE-731F719FEA99}"/>
            </a:ext>
          </a:extLst>
        </xdr:cNvPr>
        <xdr:cNvSpPr txBox="1"/>
      </xdr:nvSpPr>
      <xdr:spPr>
        <a:xfrm>
          <a:off x="10515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139700</xdr:rowOff>
    </xdr:from>
    <xdr:to>
      <xdr:col>50</xdr:col>
      <xdr:colOff>165100</xdr:colOff>
      <xdr:row>85</xdr:row>
      <xdr:rowOff>69850</xdr:rowOff>
    </xdr:to>
    <xdr:sp macro="" textlink="">
      <xdr:nvSpPr>
        <xdr:cNvPr id="361" name="楕円 360">
          <a:extLst>
            <a:ext uri="{FF2B5EF4-FFF2-40B4-BE49-F238E27FC236}">
              <a16:creationId xmlns:a16="http://schemas.microsoft.com/office/drawing/2014/main" id="{70EF0501-4882-4BF6-87CB-05BAD312E3F3}"/>
            </a:ext>
          </a:extLst>
        </xdr:cNvPr>
        <xdr:cNvSpPr/>
      </xdr:nvSpPr>
      <xdr:spPr>
        <a:xfrm>
          <a:off x="9588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19050</xdr:rowOff>
    </xdr:from>
    <xdr:to>
      <xdr:col>55</xdr:col>
      <xdr:colOff>0</xdr:colOff>
      <xdr:row>85</xdr:row>
      <xdr:rowOff>19050</xdr:rowOff>
    </xdr:to>
    <xdr:cxnSp macro="">
      <xdr:nvCxnSpPr>
        <xdr:cNvPr id="362" name="直線コネクタ 361">
          <a:extLst>
            <a:ext uri="{FF2B5EF4-FFF2-40B4-BE49-F238E27FC236}">
              <a16:creationId xmlns:a16="http://schemas.microsoft.com/office/drawing/2014/main" id="{A7EE26A2-4FD4-45AE-AABF-0F99F6E10946}"/>
            </a:ext>
          </a:extLst>
        </xdr:cNvPr>
        <xdr:cNvCxnSpPr/>
      </xdr:nvCxnSpPr>
      <xdr:spPr>
        <a:xfrm>
          <a:off x="9639300" y="1459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139700</xdr:rowOff>
    </xdr:from>
    <xdr:to>
      <xdr:col>46</xdr:col>
      <xdr:colOff>38100</xdr:colOff>
      <xdr:row>85</xdr:row>
      <xdr:rowOff>69850</xdr:rowOff>
    </xdr:to>
    <xdr:sp macro="" textlink="">
      <xdr:nvSpPr>
        <xdr:cNvPr id="363" name="楕円 362">
          <a:extLst>
            <a:ext uri="{FF2B5EF4-FFF2-40B4-BE49-F238E27FC236}">
              <a16:creationId xmlns:a16="http://schemas.microsoft.com/office/drawing/2014/main" id="{EC7003ED-1301-495F-B285-2CB675707067}"/>
            </a:ext>
          </a:extLst>
        </xdr:cNvPr>
        <xdr:cNvSpPr/>
      </xdr:nvSpPr>
      <xdr:spPr>
        <a:xfrm>
          <a:off x="8699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19050</xdr:rowOff>
    </xdr:from>
    <xdr:to>
      <xdr:col>50</xdr:col>
      <xdr:colOff>114300</xdr:colOff>
      <xdr:row>85</xdr:row>
      <xdr:rowOff>19050</xdr:rowOff>
    </xdr:to>
    <xdr:cxnSp macro="">
      <xdr:nvCxnSpPr>
        <xdr:cNvPr id="364" name="直線コネクタ 363">
          <a:extLst>
            <a:ext uri="{FF2B5EF4-FFF2-40B4-BE49-F238E27FC236}">
              <a16:creationId xmlns:a16="http://schemas.microsoft.com/office/drawing/2014/main" id="{D5212112-61C7-4382-8D0E-75E5B079AE62}"/>
            </a:ext>
          </a:extLst>
        </xdr:cNvPr>
        <xdr:cNvCxnSpPr/>
      </xdr:nvCxnSpPr>
      <xdr:spPr>
        <a:xfrm>
          <a:off x="8750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139700</xdr:rowOff>
    </xdr:from>
    <xdr:to>
      <xdr:col>41</xdr:col>
      <xdr:colOff>101600</xdr:colOff>
      <xdr:row>85</xdr:row>
      <xdr:rowOff>69850</xdr:rowOff>
    </xdr:to>
    <xdr:sp macro="" textlink="">
      <xdr:nvSpPr>
        <xdr:cNvPr id="365" name="楕円 364">
          <a:extLst>
            <a:ext uri="{FF2B5EF4-FFF2-40B4-BE49-F238E27FC236}">
              <a16:creationId xmlns:a16="http://schemas.microsoft.com/office/drawing/2014/main" id="{6F7FD86C-0C69-430A-940F-9C49E18E68B0}"/>
            </a:ext>
          </a:extLst>
        </xdr:cNvPr>
        <xdr:cNvSpPr/>
      </xdr:nvSpPr>
      <xdr:spPr>
        <a:xfrm>
          <a:off x="7810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19050</xdr:rowOff>
    </xdr:from>
    <xdr:to>
      <xdr:col>45</xdr:col>
      <xdr:colOff>177800</xdr:colOff>
      <xdr:row>85</xdr:row>
      <xdr:rowOff>19050</xdr:rowOff>
    </xdr:to>
    <xdr:cxnSp macro="">
      <xdr:nvCxnSpPr>
        <xdr:cNvPr id="366" name="直線コネクタ 365">
          <a:extLst>
            <a:ext uri="{FF2B5EF4-FFF2-40B4-BE49-F238E27FC236}">
              <a16:creationId xmlns:a16="http://schemas.microsoft.com/office/drawing/2014/main" id="{0B761B6E-B16A-42CE-A7B1-F5E1E8FAF2B3}"/>
            </a:ext>
          </a:extLst>
        </xdr:cNvPr>
        <xdr:cNvCxnSpPr/>
      </xdr:nvCxnSpPr>
      <xdr:spPr>
        <a:xfrm>
          <a:off x="7861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139700</xdr:rowOff>
    </xdr:from>
    <xdr:to>
      <xdr:col>36</xdr:col>
      <xdr:colOff>165100</xdr:colOff>
      <xdr:row>85</xdr:row>
      <xdr:rowOff>69850</xdr:rowOff>
    </xdr:to>
    <xdr:sp macro="" textlink="">
      <xdr:nvSpPr>
        <xdr:cNvPr id="367" name="楕円 366">
          <a:extLst>
            <a:ext uri="{FF2B5EF4-FFF2-40B4-BE49-F238E27FC236}">
              <a16:creationId xmlns:a16="http://schemas.microsoft.com/office/drawing/2014/main" id="{869AD5A4-A987-4B51-A1FD-66A5943038DA}"/>
            </a:ext>
          </a:extLst>
        </xdr:cNvPr>
        <xdr:cNvSpPr/>
      </xdr:nvSpPr>
      <xdr:spPr>
        <a:xfrm>
          <a:off x="6921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19050</xdr:rowOff>
    </xdr:from>
    <xdr:to>
      <xdr:col>41</xdr:col>
      <xdr:colOff>50800</xdr:colOff>
      <xdr:row>85</xdr:row>
      <xdr:rowOff>19050</xdr:rowOff>
    </xdr:to>
    <xdr:cxnSp macro="">
      <xdr:nvCxnSpPr>
        <xdr:cNvPr id="368" name="直線コネクタ 367">
          <a:extLst>
            <a:ext uri="{FF2B5EF4-FFF2-40B4-BE49-F238E27FC236}">
              <a16:creationId xmlns:a16="http://schemas.microsoft.com/office/drawing/2014/main" id="{B89A3444-909B-4EC2-85DD-EAE77F3BF139}"/>
            </a:ext>
          </a:extLst>
        </xdr:cNvPr>
        <xdr:cNvCxnSpPr/>
      </xdr:nvCxnSpPr>
      <xdr:spPr>
        <a:xfrm>
          <a:off x="6972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9" name="n_1aveValue【福祉施設】&#10;一人当たり面積">
          <a:extLst>
            <a:ext uri="{FF2B5EF4-FFF2-40B4-BE49-F238E27FC236}">
              <a16:creationId xmlns:a16="http://schemas.microsoft.com/office/drawing/2014/main" id="{47882FF3-992F-4B2E-A6E1-8917CFF9005E}"/>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a:extLst>
            <a:ext uri="{FF2B5EF4-FFF2-40B4-BE49-F238E27FC236}">
              <a16:creationId xmlns:a16="http://schemas.microsoft.com/office/drawing/2014/main" id="{DF2F92FF-95DA-4476-B2DF-998A2B1F3388}"/>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A081144C-DCEB-4604-B079-88CCB29EF102}"/>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a:extLst>
            <a:ext uri="{FF2B5EF4-FFF2-40B4-BE49-F238E27FC236}">
              <a16:creationId xmlns:a16="http://schemas.microsoft.com/office/drawing/2014/main" id="{8F559D25-3953-4F39-AC9A-56173CAF3B10}"/>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60977</xdr:rowOff>
    </xdr:from>
    <xdr:ext cx="469744" cy="259045"/>
    <xdr:sp macro="" textlink="">
      <xdr:nvSpPr>
        <xdr:cNvPr id="373" name="n_1mainValue【福祉施設】&#10;一人当たり面積">
          <a:extLst>
            <a:ext uri="{FF2B5EF4-FFF2-40B4-BE49-F238E27FC236}">
              <a16:creationId xmlns:a16="http://schemas.microsoft.com/office/drawing/2014/main" id="{B377EE3C-8111-4900-90B8-1D2F052CED04}"/>
            </a:ext>
          </a:extLst>
        </xdr:cNvPr>
        <xdr:cNvSpPr txBox="1"/>
      </xdr:nvSpPr>
      <xdr:spPr>
        <a:xfrm>
          <a:off x="9391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60977</xdr:rowOff>
    </xdr:from>
    <xdr:ext cx="469744" cy="259045"/>
    <xdr:sp macro="" textlink="">
      <xdr:nvSpPr>
        <xdr:cNvPr id="374" name="n_2mainValue【福祉施設】&#10;一人当たり面積">
          <a:extLst>
            <a:ext uri="{FF2B5EF4-FFF2-40B4-BE49-F238E27FC236}">
              <a16:creationId xmlns:a16="http://schemas.microsoft.com/office/drawing/2014/main" id="{C2C217B0-247E-4743-8C48-E7BDC1AC580B}"/>
            </a:ext>
          </a:extLst>
        </xdr:cNvPr>
        <xdr:cNvSpPr txBox="1"/>
      </xdr:nvSpPr>
      <xdr:spPr>
        <a:xfrm>
          <a:off x="8515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60977</xdr:rowOff>
    </xdr:from>
    <xdr:ext cx="469744" cy="259045"/>
    <xdr:sp macro="" textlink="">
      <xdr:nvSpPr>
        <xdr:cNvPr id="375" name="n_3mainValue【福祉施設】&#10;一人当たり面積">
          <a:extLst>
            <a:ext uri="{FF2B5EF4-FFF2-40B4-BE49-F238E27FC236}">
              <a16:creationId xmlns:a16="http://schemas.microsoft.com/office/drawing/2014/main" id="{3324463C-D8C4-469E-8A17-789DD0CC1CF8}"/>
            </a:ext>
          </a:extLst>
        </xdr:cNvPr>
        <xdr:cNvSpPr txBox="1"/>
      </xdr:nvSpPr>
      <xdr:spPr>
        <a:xfrm>
          <a:off x="7626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60977</xdr:rowOff>
    </xdr:from>
    <xdr:ext cx="469744" cy="259045"/>
    <xdr:sp macro="" textlink="">
      <xdr:nvSpPr>
        <xdr:cNvPr id="376" name="n_4mainValue【福祉施設】&#10;一人当たり面積">
          <a:extLst>
            <a:ext uri="{FF2B5EF4-FFF2-40B4-BE49-F238E27FC236}">
              <a16:creationId xmlns:a16="http://schemas.microsoft.com/office/drawing/2014/main" id="{5B49FA86-8364-42D0-9F44-6766A525C812}"/>
            </a:ext>
          </a:extLst>
        </xdr:cNvPr>
        <xdr:cNvSpPr txBox="1"/>
      </xdr:nvSpPr>
      <xdr:spPr>
        <a:xfrm>
          <a:off x="6737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E4B0727-8A8E-4DFE-AFFE-7E214CCAAA4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E656DAB-8918-4310-837C-04FC6A3C224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DE9E014-1665-4CBF-99B4-F58C24087C7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1B29904-68A1-45D4-BC4E-6C8F1F5013E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8A219C3-138A-496E-8DB1-A3143692FC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B613165-C15B-4880-92B9-52506F3B2D1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25EC5DD-080C-44C2-925F-B58F6B9308C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FB282C8-EAD7-400A-8AD4-85E1772A59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EE01E06-0BAB-4C12-B67B-90D3A18B5D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32C14348-1F22-437B-8139-0639861D345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9EE44C18-352E-40CE-B55B-1789E68CC9E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66550CBD-8946-4116-8F35-886280F7284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EEB4D08E-906C-47C0-A2E6-39257EC6B6C4}"/>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DB91562D-6961-40E6-9972-7E81E9DEBAC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45FC7D4B-15DB-44FE-A72B-588F3D70DAD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B96AAD4C-5634-4F07-B7F4-D28A7D53449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BB3ED0DF-C54B-4DFD-AECD-8F6F7E21FC2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D3033731-B956-4033-A139-3CADA86D9C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79E46D86-F0FD-43F8-970B-8D9199FB6D5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1D2BDAA7-F551-4B8A-8818-F7D85B82CF6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4619A8BC-A7E9-4C91-9D45-5544177717D5}"/>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2F286E1-12A4-4A19-B7D6-3EAD8ADE9BB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6A67FFDB-2E4E-442F-BF98-B457DC5CE90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C77EEB68-6BF5-4FE7-8B2F-A0B248DF1700}"/>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2B509224-21BB-479E-B93C-E8C5056BB099}"/>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633A3C51-70CB-421B-B744-037A98701A7F}"/>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1DB326FF-629E-44E4-B0E0-5D0275D3325B}"/>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ADCCCE77-A622-4047-A7C7-2CBE24034F47}"/>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32F5C804-6B03-4906-8A39-BBA58ABD71AD}"/>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FD985084-ADAD-4A7E-B2B0-27B435FBE5BB}"/>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A34B0299-E427-408F-9912-9B02A5B79B25}"/>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378CBB54-0B69-4977-A2DB-5877D650BF91}"/>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CF409484-0EC4-43C6-BDA3-20768AC8FE9D}"/>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E3BAEC2D-006B-41A7-B8B3-D653989C9534}"/>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7FA0AB2E-7FA4-457B-9911-82C37514357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EE24BC3-18CA-43C6-9FA4-7F96D7CF67D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0A03475-5912-41DC-839A-79837CF92D8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E911656-DC81-41CF-9595-F3F3F79F134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39CCF3-6F46-4BDB-A1B7-141F848FD73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636</xdr:rowOff>
    </xdr:from>
    <xdr:to>
      <xdr:col>24</xdr:col>
      <xdr:colOff>114300</xdr:colOff>
      <xdr:row>107</xdr:row>
      <xdr:rowOff>102236</xdr:rowOff>
    </xdr:to>
    <xdr:sp macro="" textlink="">
      <xdr:nvSpPr>
        <xdr:cNvPr id="416" name="楕円 415">
          <a:extLst>
            <a:ext uri="{FF2B5EF4-FFF2-40B4-BE49-F238E27FC236}">
              <a16:creationId xmlns:a16="http://schemas.microsoft.com/office/drawing/2014/main" id="{C9EA280F-8ADB-4F2A-91FC-4AA80D4C92CE}"/>
            </a:ext>
          </a:extLst>
        </xdr:cNvPr>
        <xdr:cNvSpPr/>
      </xdr:nvSpPr>
      <xdr:spPr>
        <a:xfrm>
          <a:off x="45847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150513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1A3347D9-B2BB-4B55-9E81-F47F39B7EFC9}"/>
            </a:ext>
          </a:extLst>
        </xdr:cNvPr>
        <xdr:cNvSpPr txBox="1"/>
      </xdr:nvSpPr>
      <xdr:spPr>
        <a:xfrm>
          <a:off x="4673600"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122555</xdr:rowOff>
    </xdr:from>
    <xdr:to>
      <xdr:col>20</xdr:col>
      <xdr:colOff>38100</xdr:colOff>
      <xdr:row>107</xdr:row>
      <xdr:rowOff>52705</xdr:rowOff>
    </xdr:to>
    <xdr:sp macro="" textlink="">
      <xdr:nvSpPr>
        <xdr:cNvPr id="418" name="楕円 417">
          <a:extLst>
            <a:ext uri="{FF2B5EF4-FFF2-40B4-BE49-F238E27FC236}">
              <a16:creationId xmlns:a16="http://schemas.microsoft.com/office/drawing/2014/main" id="{70ED02EC-EC8C-406C-BE28-9654C53BE710}"/>
            </a:ext>
          </a:extLst>
        </xdr:cNvPr>
        <xdr:cNvSpPr/>
      </xdr:nvSpPr>
      <xdr:spPr>
        <a:xfrm>
          <a:off x="3746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1905</xdr:rowOff>
    </xdr:from>
    <xdr:to>
      <xdr:col>24</xdr:col>
      <xdr:colOff>63500</xdr:colOff>
      <xdr:row>107</xdr:row>
      <xdr:rowOff>51436</xdr:rowOff>
    </xdr:to>
    <xdr:cxnSp macro="">
      <xdr:nvCxnSpPr>
        <xdr:cNvPr id="419" name="直線コネクタ 418">
          <a:extLst>
            <a:ext uri="{FF2B5EF4-FFF2-40B4-BE49-F238E27FC236}">
              <a16:creationId xmlns:a16="http://schemas.microsoft.com/office/drawing/2014/main" id="{834D0A4C-6D74-4A52-A01E-E0E4EB2D5AE6}"/>
            </a:ext>
          </a:extLst>
        </xdr:cNvPr>
        <xdr:cNvCxnSpPr/>
      </xdr:nvCxnSpPr>
      <xdr:spPr>
        <a:xfrm>
          <a:off x="3797300" y="1834705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158750</xdr:rowOff>
    </xdr:from>
    <xdr:to>
      <xdr:col>15</xdr:col>
      <xdr:colOff>101600</xdr:colOff>
      <xdr:row>107</xdr:row>
      <xdr:rowOff>88900</xdr:rowOff>
    </xdr:to>
    <xdr:sp macro="" textlink="">
      <xdr:nvSpPr>
        <xdr:cNvPr id="420" name="楕円 419">
          <a:extLst>
            <a:ext uri="{FF2B5EF4-FFF2-40B4-BE49-F238E27FC236}">
              <a16:creationId xmlns:a16="http://schemas.microsoft.com/office/drawing/2014/main" id="{7B632F3E-FEEA-4A2D-B78F-A74D03191082}"/>
            </a:ext>
          </a:extLst>
        </xdr:cNvPr>
        <xdr:cNvSpPr/>
      </xdr:nvSpPr>
      <xdr:spPr>
        <a:xfrm>
          <a:off x="2857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xdr:rowOff>
    </xdr:from>
    <xdr:to>
      <xdr:col>19</xdr:col>
      <xdr:colOff>177800</xdr:colOff>
      <xdr:row>107</xdr:row>
      <xdr:rowOff>38100</xdr:rowOff>
    </xdr:to>
    <xdr:cxnSp macro="">
      <xdr:nvCxnSpPr>
        <xdr:cNvPr id="421" name="直線コネクタ 420">
          <a:extLst>
            <a:ext uri="{FF2B5EF4-FFF2-40B4-BE49-F238E27FC236}">
              <a16:creationId xmlns:a16="http://schemas.microsoft.com/office/drawing/2014/main" id="{5DA49E5C-C3E7-4F62-8695-8F1EC6073E6A}"/>
            </a:ext>
          </a:extLst>
        </xdr:cNvPr>
        <xdr:cNvCxnSpPr/>
      </xdr:nvCxnSpPr>
      <xdr:spPr>
        <a:xfrm flipV="1">
          <a:off x="2908300" y="183470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111125</xdr:rowOff>
    </xdr:from>
    <xdr:to>
      <xdr:col>10</xdr:col>
      <xdr:colOff>165100</xdr:colOff>
      <xdr:row>107</xdr:row>
      <xdr:rowOff>41275</xdr:rowOff>
    </xdr:to>
    <xdr:sp macro="" textlink="">
      <xdr:nvSpPr>
        <xdr:cNvPr id="422" name="楕円 421">
          <a:extLst>
            <a:ext uri="{FF2B5EF4-FFF2-40B4-BE49-F238E27FC236}">
              <a16:creationId xmlns:a16="http://schemas.microsoft.com/office/drawing/2014/main" id="{A42D22A7-27D2-4FE0-8F21-73EE75C43F3B}"/>
            </a:ext>
          </a:extLst>
        </xdr:cNvPr>
        <xdr:cNvSpPr/>
      </xdr:nvSpPr>
      <xdr:spPr>
        <a:xfrm>
          <a:off x="1968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161925</xdr:rowOff>
    </xdr:from>
    <xdr:to>
      <xdr:col>15</xdr:col>
      <xdr:colOff>50800</xdr:colOff>
      <xdr:row>107</xdr:row>
      <xdr:rowOff>38100</xdr:rowOff>
    </xdr:to>
    <xdr:cxnSp macro="">
      <xdr:nvCxnSpPr>
        <xdr:cNvPr id="423" name="直線コネクタ 422">
          <a:extLst>
            <a:ext uri="{FF2B5EF4-FFF2-40B4-BE49-F238E27FC236}">
              <a16:creationId xmlns:a16="http://schemas.microsoft.com/office/drawing/2014/main" id="{5A19E5AD-1EBA-4FA6-9747-5EE4CDCA81C9}"/>
            </a:ext>
          </a:extLst>
        </xdr:cNvPr>
        <xdr:cNvCxnSpPr/>
      </xdr:nvCxnSpPr>
      <xdr:spPr>
        <a:xfrm>
          <a:off x="2019300" y="18335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130175</xdr:rowOff>
    </xdr:from>
    <xdr:to>
      <xdr:col>6</xdr:col>
      <xdr:colOff>38100</xdr:colOff>
      <xdr:row>107</xdr:row>
      <xdr:rowOff>60325</xdr:rowOff>
    </xdr:to>
    <xdr:sp macro="" textlink="">
      <xdr:nvSpPr>
        <xdr:cNvPr id="424" name="楕円 423">
          <a:extLst>
            <a:ext uri="{FF2B5EF4-FFF2-40B4-BE49-F238E27FC236}">
              <a16:creationId xmlns:a16="http://schemas.microsoft.com/office/drawing/2014/main" id="{3434873F-944A-4F74-ACA9-9EA1BF747464}"/>
            </a:ext>
          </a:extLst>
        </xdr:cNvPr>
        <xdr:cNvSpPr/>
      </xdr:nvSpPr>
      <xdr:spPr>
        <a:xfrm>
          <a:off x="1079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161925</xdr:rowOff>
    </xdr:from>
    <xdr:to>
      <xdr:col>10</xdr:col>
      <xdr:colOff>114300</xdr:colOff>
      <xdr:row>107</xdr:row>
      <xdr:rowOff>9525</xdr:rowOff>
    </xdr:to>
    <xdr:cxnSp macro="">
      <xdr:nvCxnSpPr>
        <xdr:cNvPr id="425" name="直線コネクタ 424">
          <a:extLst>
            <a:ext uri="{FF2B5EF4-FFF2-40B4-BE49-F238E27FC236}">
              <a16:creationId xmlns:a16="http://schemas.microsoft.com/office/drawing/2014/main" id="{08D17B6D-16E9-453F-869E-FB7B8863F80F}"/>
            </a:ext>
          </a:extLst>
        </xdr:cNvPr>
        <xdr:cNvCxnSpPr/>
      </xdr:nvCxnSpPr>
      <xdr:spPr>
        <a:xfrm flipV="1">
          <a:off x="1130300" y="18335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BC49A37E-546B-45F6-BA18-C3A76CEDB41E}"/>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228A3DB8-23E9-4CA3-B405-809B216D3AA4}"/>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EF0981FC-F6A7-47CA-8ED1-27401546C353}"/>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44A91AB0-05F5-49FF-85BF-B60D56E5725F}"/>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43832</xdr:rowOff>
    </xdr:from>
    <xdr:ext cx="405111" cy="259045"/>
    <xdr:sp macro="" textlink="">
      <xdr:nvSpPr>
        <xdr:cNvPr id="430" name="n_1mainValue【市民会館】&#10;有形固定資産減価償却率">
          <a:extLst>
            <a:ext uri="{FF2B5EF4-FFF2-40B4-BE49-F238E27FC236}">
              <a16:creationId xmlns:a16="http://schemas.microsoft.com/office/drawing/2014/main" id="{36AF6564-015E-4964-AF6B-4531B8272E77}"/>
            </a:ext>
          </a:extLst>
        </xdr:cNvPr>
        <xdr:cNvSpPr txBox="1"/>
      </xdr:nvSpPr>
      <xdr:spPr>
        <a:xfrm>
          <a:off x="35820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80027</xdr:rowOff>
    </xdr:from>
    <xdr:ext cx="405111" cy="259045"/>
    <xdr:sp macro="" textlink="">
      <xdr:nvSpPr>
        <xdr:cNvPr id="431" name="n_2mainValue【市民会館】&#10;有形固定資産減価償却率">
          <a:extLst>
            <a:ext uri="{FF2B5EF4-FFF2-40B4-BE49-F238E27FC236}">
              <a16:creationId xmlns:a16="http://schemas.microsoft.com/office/drawing/2014/main" id="{DDC28FB6-02C0-403D-9321-7D1CE43DADC8}"/>
            </a:ext>
          </a:extLst>
        </xdr:cNvPr>
        <xdr:cNvSpPr txBox="1"/>
      </xdr:nvSpPr>
      <xdr:spPr>
        <a:xfrm>
          <a:off x="2705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32402</xdr:rowOff>
    </xdr:from>
    <xdr:ext cx="405111" cy="259045"/>
    <xdr:sp macro="" textlink="">
      <xdr:nvSpPr>
        <xdr:cNvPr id="432" name="n_3mainValue【市民会館】&#10;有形固定資産減価償却率">
          <a:extLst>
            <a:ext uri="{FF2B5EF4-FFF2-40B4-BE49-F238E27FC236}">
              <a16:creationId xmlns:a16="http://schemas.microsoft.com/office/drawing/2014/main" id="{A68AF838-4976-4423-8285-00A1BB2CAE2D}"/>
            </a:ext>
          </a:extLst>
        </xdr:cNvPr>
        <xdr:cNvSpPr txBox="1"/>
      </xdr:nvSpPr>
      <xdr:spPr>
        <a:xfrm>
          <a:off x="1816744"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51452</xdr:rowOff>
    </xdr:from>
    <xdr:ext cx="405111" cy="259045"/>
    <xdr:sp macro="" textlink="">
      <xdr:nvSpPr>
        <xdr:cNvPr id="433" name="n_4mainValue【市民会館】&#10;有形固定資産減価償却率">
          <a:extLst>
            <a:ext uri="{FF2B5EF4-FFF2-40B4-BE49-F238E27FC236}">
              <a16:creationId xmlns:a16="http://schemas.microsoft.com/office/drawing/2014/main" id="{5C2C4CC3-7D06-4C02-A47E-BD42CE3598BD}"/>
            </a:ext>
          </a:extLst>
        </xdr:cNvPr>
        <xdr:cNvSpPr txBox="1"/>
      </xdr:nvSpPr>
      <xdr:spPr>
        <a:xfrm>
          <a:off x="927744" y="183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458DAA8-8071-401E-A66A-F108B177F46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B954FA1B-E3C5-4A0F-B808-A3E700CAE55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478627D-004F-476F-A5C9-23542F891C0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6852568-4CE4-4801-AA9A-01772C892F2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DC687069-C4BB-4080-9961-79DC4603D2E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19B6957-7F45-4BD3-A6EF-FF2DF39435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D054A951-4D00-4BF0-AB30-BD7F6A24CB4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D9C59537-A6A9-4113-9DBA-1802F6D5210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ED21C7D4-C3CB-4A40-86DA-1414963CC76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B9CC428-16EB-4CE7-B302-9CDA726EC8C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8600580A-8D38-4A97-9872-3A158148745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F490F748-4FE3-4606-B9E2-37539036621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A0B690F-2C73-4FF3-9167-EC6DAC570B7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D61D2264-EA42-4426-A3C0-16DA4565BFE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B78B54C0-8BD4-47F7-9848-34D3F6D5C73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FC501398-39CE-4A54-8179-A3F6B7F5D3F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75140298-0645-4559-A3C0-42E363285A5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AD35173B-55EA-490B-B255-2A50A68E493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F080880-BACC-419E-8674-4EDC53B9BF6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A68792DC-AB4E-4CC2-80BE-203FCB2CFE7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C0F8FD07-983F-461C-A6B7-F08094F3250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5F8613C8-3378-4A73-9B86-6D43F3D10D8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37BD88EB-C484-4DC8-A5CC-086543CCEFE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F2CF9E22-9356-4C3B-BF16-23AEB53C82F1}"/>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10BD1690-9BF9-4995-8877-2C641609C55D}"/>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8A579E35-D062-4ED1-9248-1291BB3D3850}"/>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FD2C5F33-B0DC-416A-A616-66952FEEE377}"/>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F8AB08C3-A516-44BC-AFC0-19527BD371EE}"/>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A4612D1C-7A1A-4B88-A5B2-92CD94BA7D5A}"/>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2E4367A7-957D-4B41-BDB2-6C1AFD90CB4B}"/>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CA02EA12-7A9A-40BA-B0A8-F95ED5DFDE56}"/>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0E42F554-1387-4380-A014-618B4E3845E3}"/>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41EDEA78-A3CE-43A7-BBD0-995545FAEC83}"/>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958331A2-CB32-41AB-A8A0-EC02C4FC7EB8}"/>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97AA526-7035-4039-A81D-C18FA2DF02A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50F90F7-A42D-4DF0-945C-6AD813BD864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77CCC4C-EC56-4B5E-ACB4-A797FE44AD6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57ECFED-DEA1-455E-B380-279E8AC7A58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7619135-1E97-423A-BB56-660934B4635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48261</xdr:rowOff>
    </xdr:from>
    <xdr:to>
      <xdr:col>55</xdr:col>
      <xdr:colOff>50800</xdr:colOff>
      <xdr:row>104</xdr:row>
      <xdr:rowOff>149861</xdr:rowOff>
    </xdr:to>
    <xdr:sp macro="" textlink="">
      <xdr:nvSpPr>
        <xdr:cNvPr id="473" name="楕円 472">
          <a:extLst>
            <a:ext uri="{FF2B5EF4-FFF2-40B4-BE49-F238E27FC236}">
              <a16:creationId xmlns:a16="http://schemas.microsoft.com/office/drawing/2014/main" id="{3562830D-5A1C-4E84-826F-434831B36E4A}"/>
            </a:ext>
          </a:extLst>
        </xdr:cNvPr>
        <xdr:cNvSpPr/>
      </xdr:nvSpPr>
      <xdr:spPr>
        <a:xfrm>
          <a:off x="10426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71138</xdr:rowOff>
    </xdr:from>
    <xdr:ext cx="469744" cy="259045"/>
    <xdr:sp macro="" textlink="">
      <xdr:nvSpPr>
        <xdr:cNvPr id="474" name="【市民会館】&#10;一人当たり面積該当値テキスト">
          <a:extLst>
            <a:ext uri="{FF2B5EF4-FFF2-40B4-BE49-F238E27FC236}">
              <a16:creationId xmlns:a16="http://schemas.microsoft.com/office/drawing/2014/main" id="{D1373A2B-1E81-4230-8C2F-F4F8E8D5F240}"/>
            </a:ext>
          </a:extLst>
        </xdr:cNvPr>
        <xdr:cNvSpPr txBox="1"/>
      </xdr:nvSpPr>
      <xdr:spPr>
        <a:xfrm>
          <a:off x="10515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55880</xdr:rowOff>
    </xdr:from>
    <xdr:to>
      <xdr:col>50</xdr:col>
      <xdr:colOff>165100</xdr:colOff>
      <xdr:row>104</xdr:row>
      <xdr:rowOff>157480</xdr:rowOff>
    </xdr:to>
    <xdr:sp macro="" textlink="">
      <xdr:nvSpPr>
        <xdr:cNvPr id="475" name="楕円 474">
          <a:extLst>
            <a:ext uri="{FF2B5EF4-FFF2-40B4-BE49-F238E27FC236}">
              <a16:creationId xmlns:a16="http://schemas.microsoft.com/office/drawing/2014/main" id="{0B1B36CF-C11C-409E-8B53-EED55D0458ED}"/>
            </a:ext>
          </a:extLst>
        </xdr:cNvPr>
        <xdr:cNvSpPr/>
      </xdr:nvSpPr>
      <xdr:spPr>
        <a:xfrm>
          <a:off x="9588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99061</xdr:rowOff>
    </xdr:from>
    <xdr:to>
      <xdr:col>55</xdr:col>
      <xdr:colOff>0</xdr:colOff>
      <xdr:row>104</xdr:row>
      <xdr:rowOff>106680</xdr:rowOff>
    </xdr:to>
    <xdr:cxnSp macro="">
      <xdr:nvCxnSpPr>
        <xdr:cNvPr id="476" name="直線コネクタ 475">
          <a:extLst>
            <a:ext uri="{FF2B5EF4-FFF2-40B4-BE49-F238E27FC236}">
              <a16:creationId xmlns:a16="http://schemas.microsoft.com/office/drawing/2014/main" id="{605AD6A0-9277-4CE9-8699-8D44969154F2}"/>
            </a:ext>
          </a:extLst>
        </xdr:cNvPr>
        <xdr:cNvCxnSpPr/>
      </xdr:nvCxnSpPr>
      <xdr:spPr>
        <a:xfrm flipV="1">
          <a:off x="9639300" y="179298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55880</xdr:rowOff>
    </xdr:from>
    <xdr:to>
      <xdr:col>46</xdr:col>
      <xdr:colOff>38100</xdr:colOff>
      <xdr:row>104</xdr:row>
      <xdr:rowOff>157480</xdr:rowOff>
    </xdr:to>
    <xdr:sp macro="" textlink="">
      <xdr:nvSpPr>
        <xdr:cNvPr id="477" name="楕円 476">
          <a:extLst>
            <a:ext uri="{FF2B5EF4-FFF2-40B4-BE49-F238E27FC236}">
              <a16:creationId xmlns:a16="http://schemas.microsoft.com/office/drawing/2014/main" id="{168C03EB-42B2-496E-95D8-5B818A8EB741}"/>
            </a:ext>
          </a:extLst>
        </xdr:cNvPr>
        <xdr:cNvSpPr/>
      </xdr:nvSpPr>
      <xdr:spPr>
        <a:xfrm>
          <a:off x="8699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106680</xdr:rowOff>
    </xdr:from>
    <xdr:to>
      <xdr:col>50</xdr:col>
      <xdr:colOff>114300</xdr:colOff>
      <xdr:row>104</xdr:row>
      <xdr:rowOff>106680</xdr:rowOff>
    </xdr:to>
    <xdr:cxnSp macro="">
      <xdr:nvCxnSpPr>
        <xdr:cNvPr id="478" name="直線コネクタ 477">
          <a:extLst>
            <a:ext uri="{FF2B5EF4-FFF2-40B4-BE49-F238E27FC236}">
              <a16:creationId xmlns:a16="http://schemas.microsoft.com/office/drawing/2014/main" id="{EE80679B-5B68-4F9B-B30A-57D81BB75183}"/>
            </a:ext>
          </a:extLst>
        </xdr:cNvPr>
        <xdr:cNvCxnSpPr/>
      </xdr:nvCxnSpPr>
      <xdr:spPr>
        <a:xfrm>
          <a:off x="8750300" y="17937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63500</xdr:rowOff>
    </xdr:from>
    <xdr:to>
      <xdr:col>41</xdr:col>
      <xdr:colOff>101600</xdr:colOff>
      <xdr:row>104</xdr:row>
      <xdr:rowOff>165100</xdr:rowOff>
    </xdr:to>
    <xdr:sp macro="" textlink="">
      <xdr:nvSpPr>
        <xdr:cNvPr id="479" name="楕円 478">
          <a:extLst>
            <a:ext uri="{FF2B5EF4-FFF2-40B4-BE49-F238E27FC236}">
              <a16:creationId xmlns:a16="http://schemas.microsoft.com/office/drawing/2014/main" id="{C8112F80-FDD9-435B-B1DB-987D1184BE87}"/>
            </a:ext>
          </a:extLst>
        </xdr:cNvPr>
        <xdr:cNvSpPr/>
      </xdr:nvSpPr>
      <xdr:spPr>
        <a:xfrm>
          <a:off x="7810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106680</xdr:rowOff>
    </xdr:from>
    <xdr:to>
      <xdr:col>45</xdr:col>
      <xdr:colOff>177800</xdr:colOff>
      <xdr:row>104</xdr:row>
      <xdr:rowOff>114300</xdr:rowOff>
    </xdr:to>
    <xdr:cxnSp macro="">
      <xdr:nvCxnSpPr>
        <xdr:cNvPr id="480" name="直線コネクタ 479">
          <a:extLst>
            <a:ext uri="{FF2B5EF4-FFF2-40B4-BE49-F238E27FC236}">
              <a16:creationId xmlns:a16="http://schemas.microsoft.com/office/drawing/2014/main" id="{95B44B97-66B2-451E-90DE-212F8B0E9A6D}"/>
            </a:ext>
          </a:extLst>
        </xdr:cNvPr>
        <xdr:cNvCxnSpPr/>
      </xdr:nvCxnSpPr>
      <xdr:spPr>
        <a:xfrm flipV="1">
          <a:off x="7861300" y="17937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63500</xdr:rowOff>
    </xdr:from>
    <xdr:to>
      <xdr:col>36</xdr:col>
      <xdr:colOff>165100</xdr:colOff>
      <xdr:row>104</xdr:row>
      <xdr:rowOff>165100</xdr:rowOff>
    </xdr:to>
    <xdr:sp macro="" textlink="">
      <xdr:nvSpPr>
        <xdr:cNvPr id="481" name="楕円 480">
          <a:extLst>
            <a:ext uri="{FF2B5EF4-FFF2-40B4-BE49-F238E27FC236}">
              <a16:creationId xmlns:a16="http://schemas.microsoft.com/office/drawing/2014/main" id="{352D5169-B614-4997-B8A0-BF950D9CD75B}"/>
            </a:ext>
          </a:extLst>
        </xdr:cNvPr>
        <xdr:cNvSpPr/>
      </xdr:nvSpPr>
      <xdr:spPr>
        <a:xfrm>
          <a:off x="6921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114300</xdr:rowOff>
    </xdr:from>
    <xdr:to>
      <xdr:col>41</xdr:col>
      <xdr:colOff>50800</xdr:colOff>
      <xdr:row>104</xdr:row>
      <xdr:rowOff>114300</xdr:rowOff>
    </xdr:to>
    <xdr:cxnSp macro="">
      <xdr:nvCxnSpPr>
        <xdr:cNvPr id="482" name="直線コネクタ 481">
          <a:extLst>
            <a:ext uri="{FF2B5EF4-FFF2-40B4-BE49-F238E27FC236}">
              <a16:creationId xmlns:a16="http://schemas.microsoft.com/office/drawing/2014/main" id="{AAAD7D5D-F6B5-4530-8F38-FE61E67589B7}"/>
            </a:ext>
          </a:extLst>
        </xdr:cNvPr>
        <xdr:cNvCxnSpPr/>
      </xdr:nvCxnSpPr>
      <xdr:spPr>
        <a:xfrm>
          <a:off x="6972300" y="17945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FE083A3F-D5FE-4FC2-99E4-5355E4E4E70A}"/>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262150ED-6B4C-4070-835D-1813F42EA526}"/>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DA6A014E-4ACE-4BC7-9793-180BC05FE396}"/>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409B91A6-29E2-4EE0-B847-AD62671D7E35}"/>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2557</xdr:rowOff>
    </xdr:from>
    <xdr:ext cx="469744" cy="259045"/>
    <xdr:sp macro="" textlink="">
      <xdr:nvSpPr>
        <xdr:cNvPr id="487" name="n_1mainValue【市民会館】&#10;一人当たり面積">
          <a:extLst>
            <a:ext uri="{FF2B5EF4-FFF2-40B4-BE49-F238E27FC236}">
              <a16:creationId xmlns:a16="http://schemas.microsoft.com/office/drawing/2014/main" id="{61C31A61-6826-4186-8975-45D0EA9371DB}"/>
            </a:ext>
          </a:extLst>
        </xdr:cNvPr>
        <xdr:cNvSpPr txBox="1"/>
      </xdr:nvSpPr>
      <xdr:spPr>
        <a:xfrm>
          <a:off x="93917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2557</xdr:rowOff>
    </xdr:from>
    <xdr:ext cx="469744" cy="259045"/>
    <xdr:sp macro="" textlink="">
      <xdr:nvSpPr>
        <xdr:cNvPr id="488" name="n_2mainValue【市民会館】&#10;一人当たり面積">
          <a:extLst>
            <a:ext uri="{FF2B5EF4-FFF2-40B4-BE49-F238E27FC236}">
              <a16:creationId xmlns:a16="http://schemas.microsoft.com/office/drawing/2014/main" id="{7E340BE6-1D35-4BCA-9F05-B4E00861A245}"/>
            </a:ext>
          </a:extLst>
        </xdr:cNvPr>
        <xdr:cNvSpPr txBox="1"/>
      </xdr:nvSpPr>
      <xdr:spPr>
        <a:xfrm>
          <a:off x="8515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10177</xdr:rowOff>
    </xdr:from>
    <xdr:ext cx="469744" cy="259045"/>
    <xdr:sp macro="" textlink="">
      <xdr:nvSpPr>
        <xdr:cNvPr id="489" name="n_3mainValue【市民会館】&#10;一人当たり面積">
          <a:extLst>
            <a:ext uri="{FF2B5EF4-FFF2-40B4-BE49-F238E27FC236}">
              <a16:creationId xmlns:a16="http://schemas.microsoft.com/office/drawing/2014/main" id="{FF3AD1FD-9F09-46CB-B1AE-7B324DC0D185}"/>
            </a:ext>
          </a:extLst>
        </xdr:cNvPr>
        <xdr:cNvSpPr txBox="1"/>
      </xdr:nvSpPr>
      <xdr:spPr>
        <a:xfrm>
          <a:off x="7626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10177</xdr:rowOff>
    </xdr:from>
    <xdr:ext cx="469744" cy="259045"/>
    <xdr:sp macro="" textlink="">
      <xdr:nvSpPr>
        <xdr:cNvPr id="490" name="n_4mainValue【市民会館】&#10;一人当たり面積">
          <a:extLst>
            <a:ext uri="{FF2B5EF4-FFF2-40B4-BE49-F238E27FC236}">
              <a16:creationId xmlns:a16="http://schemas.microsoft.com/office/drawing/2014/main" id="{978360B1-BB40-421B-8146-023262F6A298}"/>
            </a:ext>
          </a:extLst>
        </xdr:cNvPr>
        <xdr:cNvSpPr txBox="1"/>
      </xdr:nvSpPr>
      <xdr:spPr>
        <a:xfrm>
          <a:off x="6737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EA6BBF6B-5947-42D6-88DC-C89F91649B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AB71624-8F20-43D8-B970-15116269F0E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C141E395-3ACA-45AC-97D2-10AD2C9353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79DCA075-4567-47F5-BAF7-599321A75B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1E8911A3-637D-42BE-AD09-CECA3B78A2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40200A9E-B96E-454F-9686-B635AAA80E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08F860C-847E-4629-8EE2-4F462C5128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ED3031F5-9C36-4224-813F-75CE9C40679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355493AE-E0C9-4EDD-8018-2E8C1AF850F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D6BFC3C-17AD-4BBB-B0BB-57C16632A8C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FEFB4781-FA82-4603-9D87-9FFA717988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D9372EF9-9082-4EE2-891B-D8C29CC25A5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3277BD33-BECC-44DA-8C88-05CA7755C24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A1875C61-EAB3-4821-816D-A2BEAC33366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B65C0AA8-B8CB-424D-AF51-3577663ED20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4A2E6A1-4CE3-4767-974D-D0CCC5E027C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398152F1-ADC7-44E4-8159-60262DD4E6B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17FD983-B10E-4889-ADFD-792AE029132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F854DF9E-7C0A-4D8C-AF09-40417F4DDEA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32833E9-0A27-4BDE-B11C-EB62713B4E1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A0B86185-9A59-4B33-88D5-533923D3911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803D96BD-9C3B-4C44-81A3-EF86FB3BC9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2D5DA6C5-7C22-42B5-BDE2-82F4BBD9263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FFB8A585-377A-49C5-9611-73D911614AB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1E51EB85-5070-45B3-B94C-E072EBA7770D}"/>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FBA81F33-20BB-4423-BF46-8A9D73548D38}"/>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15E4A26C-671C-4815-8E68-5FE0028F7949}"/>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D10641AE-58B4-459B-A668-FCA5D197CDFB}"/>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981C2BE2-425B-4DEF-BF24-DCD2813F6FF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12DA6A7D-EF26-437F-BF9A-BE5B65B23718}"/>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70C2AEAE-D399-459F-9BB0-CCCF782BD111}"/>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7241C4DE-0CC9-4B99-BED4-344A241B0E02}"/>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490DDE64-23F6-48CF-A435-0D7E3F30588E}"/>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022186CA-466E-4B9E-9E5A-18D8E98318E3}"/>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2090DD44-379C-4BF6-921C-B24B21F0478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30C07FC-C024-4070-B90A-304FB5F02F1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588F94E-E074-4987-86AF-ADE150FCBCA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7112257-B37F-4467-9B39-8745C35C0E1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8ACB4F-B333-44CC-9FBF-2F015530B68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414F310-52C7-40CB-9E17-2D22169330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44450</xdr:rowOff>
    </xdr:from>
    <xdr:to>
      <xdr:col>85</xdr:col>
      <xdr:colOff>177800</xdr:colOff>
      <xdr:row>38</xdr:row>
      <xdr:rowOff>146050</xdr:rowOff>
    </xdr:to>
    <xdr:sp macro="" textlink="">
      <xdr:nvSpPr>
        <xdr:cNvPr id="531" name="楕円 530">
          <a:extLst>
            <a:ext uri="{FF2B5EF4-FFF2-40B4-BE49-F238E27FC236}">
              <a16:creationId xmlns:a16="http://schemas.microsoft.com/office/drawing/2014/main" id="{05872798-0EBC-460D-9956-F765D8DFC9A2}"/>
            </a:ext>
          </a:extLst>
        </xdr:cNvPr>
        <xdr:cNvSpPr/>
      </xdr:nvSpPr>
      <xdr:spPr>
        <a:xfrm>
          <a:off x="16268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22877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193E832-7EEB-4ED8-8BBC-6736071C4E1E}"/>
            </a:ext>
          </a:extLst>
        </xdr:cNvPr>
        <xdr:cNvSpPr txBox="1"/>
      </xdr:nvSpPr>
      <xdr:spPr>
        <a:xfrm>
          <a:off x="16357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170180</xdr:rowOff>
    </xdr:from>
    <xdr:to>
      <xdr:col>81</xdr:col>
      <xdr:colOff>101600</xdr:colOff>
      <xdr:row>38</xdr:row>
      <xdr:rowOff>100330</xdr:rowOff>
    </xdr:to>
    <xdr:sp macro="" textlink="">
      <xdr:nvSpPr>
        <xdr:cNvPr id="533" name="楕円 532">
          <a:extLst>
            <a:ext uri="{FF2B5EF4-FFF2-40B4-BE49-F238E27FC236}">
              <a16:creationId xmlns:a16="http://schemas.microsoft.com/office/drawing/2014/main" id="{E59BD70A-F5DE-4018-8423-5718409D8762}"/>
            </a:ext>
          </a:extLst>
        </xdr:cNvPr>
        <xdr:cNvSpPr/>
      </xdr:nvSpPr>
      <xdr:spPr>
        <a:xfrm>
          <a:off x="15430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49530</xdr:rowOff>
    </xdr:from>
    <xdr:to>
      <xdr:col>85</xdr:col>
      <xdr:colOff>127000</xdr:colOff>
      <xdr:row>38</xdr:row>
      <xdr:rowOff>95250</xdr:rowOff>
    </xdr:to>
    <xdr:cxnSp macro="">
      <xdr:nvCxnSpPr>
        <xdr:cNvPr id="534" name="直線コネクタ 533">
          <a:extLst>
            <a:ext uri="{FF2B5EF4-FFF2-40B4-BE49-F238E27FC236}">
              <a16:creationId xmlns:a16="http://schemas.microsoft.com/office/drawing/2014/main" id="{1FCD7D60-6A00-469B-B223-BCE35520F0C3}"/>
            </a:ext>
          </a:extLst>
        </xdr:cNvPr>
        <xdr:cNvCxnSpPr/>
      </xdr:nvCxnSpPr>
      <xdr:spPr>
        <a:xfrm>
          <a:off x="15481300" y="65646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122555</xdr:rowOff>
    </xdr:from>
    <xdr:to>
      <xdr:col>76</xdr:col>
      <xdr:colOff>165100</xdr:colOff>
      <xdr:row>38</xdr:row>
      <xdr:rowOff>52705</xdr:rowOff>
    </xdr:to>
    <xdr:sp macro="" textlink="">
      <xdr:nvSpPr>
        <xdr:cNvPr id="535" name="楕円 534">
          <a:extLst>
            <a:ext uri="{FF2B5EF4-FFF2-40B4-BE49-F238E27FC236}">
              <a16:creationId xmlns:a16="http://schemas.microsoft.com/office/drawing/2014/main" id="{24D2C55F-3860-4AA7-BF78-A8DB16FE023B}"/>
            </a:ext>
          </a:extLst>
        </xdr:cNvPr>
        <xdr:cNvSpPr/>
      </xdr:nvSpPr>
      <xdr:spPr>
        <a:xfrm>
          <a:off x="14541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xdr:rowOff>
    </xdr:from>
    <xdr:to>
      <xdr:col>81</xdr:col>
      <xdr:colOff>50800</xdr:colOff>
      <xdr:row>38</xdr:row>
      <xdr:rowOff>49530</xdr:rowOff>
    </xdr:to>
    <xdr:cxnSp macro="">
      <xdr:nvCxnSpPr>
        <xdr:cNvPr id="536" name="直線コネクタ 535">
          <a:extLst>
            <a:ext uri="{FF2B5EF4-FFF2-40B4-BE49-F238E27FC236}">
              <a16:creationId xmlns:a16="http://schemas.microsoft.com/office/drawing/2014/main" id="{4C902F32-5937-4E2D-9148-68F7C0719E2B}"/>
            </a:ext>
          </a:extLst>
        </xdr:cNvPr>
        <xdr:cNvCxnSpPr/>
      </xdr:nvCxnSpPr>
      <xdr:spPr>
        <a:xfrm>
          <a:off x="14592300" y="65170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73025</xdr:rowOff>
    </xdr:from>
    <xdr:to>
      <xdr:col>72</xdr:col>
      <xdr:colOff>38100</xdr:colOff>
      <xdr:row>38</xdr:row>
      <xdr:rowOff>3175</xdr:rowOff>
    </xdr:to>
    <xdr:sp macro="" textlink="">
      <xdr:nvSpPr>
        <xdr:cNvPr id="537" name="楕円 536">
          <a:extLst>
            <a:ext uri="{FF2B5EF4-FFF2-40B4-BE49-F238E27FC236}">
              <a16:creationId xmlns:a16="http://schemas.microsoft.com/office/drawing/2014/main" id="{FA4D7513-BF1E-4299-8E6E-AFA024836CE6}"/>
            </a:ext>
          </a:extLst>
        </xdr:cNvPr>
        <xdr:cNvSpPr/>
      </xdr:nvSpPr>
      <xdr:spPr>
        <a:xfrm>
          <a:off x="13652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123825</xdr:rowOff>
    </xdr:from>
    <xdr:to>
      <xdr:col>76</xdr:col>
      <xdr:colOff>114300</xdr:colOff>
      <xdr:row>38</xdr:row>
      <xdr:rowOff>1905</xdr:rowOff>
    </xdr:to>
    <xdr:cxnSp macro="">
      <xdr:nvCxnSpPr>
        <xdr:cNvPr id="538" name="直線コネクタ 537">
          <a:extLst>
            <a:ext uri="{FF2B5EF4-FFF2-40B4-BE49-F238E27FC236}">
              <a16:creationId xmlns:a16="http://schemas.microsoft.com/office/drawing/2014/main" id="{DAE250D7-22AA-4B5C-8F6B-8506AB57D5DE}"/>
            </a:ext>
          </a:extLst>
        </xdr:cNvPr>
        <xdr:cNvCxnSpPr/>
      </xdr:nvCxnSpPr>
      <xdr:spPr>
        <a:xfrm>
          <a:off x="13703300" y="64674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27305</xdr:rowOff>
    </xdr:from>
    <xdr:to>
      <xdr:col>67</xdr:col>
      <xdr:colOff>101600</xdr:colOff>
      <xdr:row>37</xdr:row>
      <xdr:rowOff>128905</xdr:rowOff>
    </xdr:to>
    <xdr:sp macro="" textlink="">
      <xdr:nvSpPr>
        <xdr:cNvPr id="539" name="楕円 538">
          <a:extLst>
            <a:ext uri="{FF2B5EF4-FFF2-40B4-BE49-F238E27FC236}">
              <a16:creationId xmlns:a16="http://schemas.microsoft.com/office/drawing/2014/main" id="{F806EFA9-DB91-4DE7-B099-3E4FF1A1E36F}"/>
            </a:ext>
          </a:extLst>
        </xdr:cNvPr>
        <xdr:cNvSpPr/>
      </xdr:nvSpPr>
      <xdr:spPr>
        <a:xfrm>
          <a:off x="12763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78105</xdr:rowOff>
    </xdr:from>
    <xdr:to>
      <xdr:col>71</xdr:col>
      <xdr:colOff>177800</xdr:colOff>
      <xdr:row>37</xdr:row>
      <xdr:rowOff>123825</xdr:rowOff>
    </xdr:to>
    <xdr:cxnSp macro="">
      <xdr:nvCxnSpPr>
        <xdr:cNvPr id="540" name="直線コネクタ 539">
          <a:extLst>
            <a:ext uri="{FF2B5EF4-FFF2-40B4-BE49-F238E27FC236}">
              <a16:creationId xmlns:a16="http://schemas.microsoft.com/office/drawing/2014/main" id="{664AAC64-3DE3-43E4-9C2B-4462C2FF1571}"/>
            </a:ext>
          </a:extLst>
        </xdr:cNvPr>
        <xdr:cNvCxnSpPr/>
      </xdr:nvCxnSpPr>
      <xdr:spPr>
        <a:xfrm>
          <a:off x="12814300" y="64217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C76660E-2575-4C79-B8F0-13EF5F7BB642}"/>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A1A3B7D-7971-42BA-A366-A3EEDECCD475}"/>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FA308B13-0B48-4601-A951-73D496A87CA2}"/>
            </a:ext>
          </a:extLst>
        </xdr:cNvPr>
        <xdr:cNvSpPr txBox="1"/>
      </xdr:nvSpPr>
      <xdr:spPr>
        <a:xfrm>
          <a:off x="13500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3D8D2715-F7E9-44DA-AB66-6D880A68461B}"/>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91457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61387E33-8866-4A82-8F5E-0D720C1EA244}"/>
            </a:ext>
          </a:extLst>
        </xdr:cNvPr>
        <xdr:cNvSpPr txBox="1"/>
      </xdr:nvSpPr>
      <xdr:spPr>
        <a:xfrm>
          <a:off x="152660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43832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433FC18-AFF5-435E-9CA5-EFB4CC416CCF}"/>
            </a:ext>
          </a:extLst>
        </xdr:cNvPr>
        <xdr:cNvSpPr txBox="1"/>
      </xdr:nvSpPr>
      <xdr:spPr>
        <a:xfrm>
          <a:off x="14389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19702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EA6C46FF-3DFD-443B-87E3-79CA068038DE}"/>
            </a:ext>
          </a:extLst>
        </xdr:cNvPr>
        <xdr:cNvSpPr txBox="1"/>
      </xdr:nvSpPr>
      <xdr:spPr>
        <a:xfrm>
          <a:off x="135007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B51A751-9D0C-415E-98AB-5A2AE521BC38}"/>
            </a:ext>
          </a:extLst>
        </xdr:cNvPr>
        <xdr:cNvSpPr txBox="1"/>
      </xdr:nvSpPr>
      <xdr:spPr>
        <a:xfrm>
          <a:off x="12611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94CC223-6FFD-41AB-A4AA-04526C9B612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F0D025C-B8BC-4F91-8A90-9D2465E54D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829468B-6B3A-4D69-8ECC-EA7C21CC87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69B7FBA-1C6B-4A9E-988D-8261E7958D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12D1B13-CD50-4000-9C06-E02B34F8F5F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1114FBE-1847-4B2C-9775-3F8A613639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E93867E7-DDFB-412F-A2D3-AC6F3242AA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D387B113-0259-403B-B7C3-7BB6080C0D2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6BB6235-AA2B-46F9-BD4D-33F11B55CD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9235E90-EC3A-4BD9-9AF2-11A44494F01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B8188B8F-93B9-4B3D-A861-028A64A494D1}"/>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8FCEEC58-EBFE-4E6E-B400-EAAA98FF87C5}"/>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AAAB1372-7F1D-4FD7-93E5-0522D807A1F6}"/>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88F23657-182E-469F-AA69-3A8F9E9C381F}"/>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910741A1-65BF-4D03-8B83-0BBC1C24A44B}"/>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13FC0BED-835F-4AFF-AE06-E3D2C8F5BD87}"/>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793C6493-7B14-4101-9153-2D8DE1EC92F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EEA759FC-6F6B-4EF7-8021-E4C10DFD9BE0}"/>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20944D76-AAF7-450E-B933-A5816A845D68}"/>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E410E981-652C-493B-A26F-FC7462A58C0F}"/>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8A3DBC24-4FBF-441C-9E84-4F5EDA7D15F2}"/>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1B5D3E5D-E5DF-45CD-BC54-6DE408F182A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594C2AB9-45F0-4A4D-9393-88978C27683E}"/>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4E9AA169-270B-420B-8929-6AA52F00F957}"/>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EBF6EDC-F0D8-42A9-9BCB-63C6EB37EC7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735DAC3B-90F6-4159-8E18-7F3C232367D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B175E7DE-7191-4BFC-96E0-330BCCB91B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2FDDCA48-1850-4517-B938-54D0FE1D39B8}"/>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9514533A-3FC1-4875-8089-24A1DFEF6F79}"/>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1701F370-11E7-45F4-9AB6-2C345E5FB9A0}"/>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9EFB237C-D451-41EB-8950-98222A29B6D2}"/>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603BC9FE-2198-4CBC-929A-D3B341BE4613}"/>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B70CCAEF-C068-4C9C-8F4C-79058A0E07F9}"/>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FC1F40DD-117D-4063-9CC0-130CB392FCC5}"/>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5BFFCE7F-7F3F-4FE8-86CC-F933FA9D2971}"/>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F520285A-548D-44CE-BDC1-4A0CD6EF6B5F}"/>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581469C5-C125-4E2E-AD68-1FEBDCC05CBE}"/>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6DC4B8FD-7E0C-4BD2-B148-4E0912D6E2B0}"/>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11B9153-5772-437C-ADF8-7D2CDC7C78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F8A13AB-50FD-4088-9CA2-7684862293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D0155D1-9E64-4B1E-82D8-B0C134322D2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E0657A0-FD84-4AAD-868F-9241686A7BF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7C8A5BE-CF81-48BF-99E8-C83FF298B4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169732</xdr:rowOff>
    </xdr:from>
    <xdr:to>
      <xdr:col>116</xdr:col>
      <xdr:colOff>114300</xdr:colOff>
      <xdr:row>40</xdr:row>
      <xdr:rowOff>99882</xdr:rowOff>
    </xdr:to>
    <xdr:sp macro="" textlink="">
      <xdr:nvSpPr>
        <xdr:cNvPr id="592" name="楕円 591">
          <a:extLst>
            <a:ext uri="{FF2B5EF4-FFF2-40B4-BE49-F238E27FC236}">
              <a16:creationId xmlns:a16="http://schemas.microsoft.com/office/drawing/2014/main" id="{B8CE1858-9B95-4A51-96A8-FF738C2F06C7}"/>
            </a:ext>
          </a:extLst>
        </xdr:cNvPr>
        <xdr:cNvSpPr/>
      </xdr:nvSpPr>
      <xdr:spPr>
        <a:xfrm>
          <a:off x="22110700" y="685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148159</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A4D3FD6C-2225-4888-A14C-BC93B842BC82}"/>
            </a:ext>
          </a:extLst>
        </xdr:cNvPr>
        <xdr:cNvSpPr txBox="1"/>
      </xdr:nvSpPr>
      <xdr:spPr>
        <a:xfrm>
          <a:off x="22199600" y="683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156740</xdr:rowOff>
    </xdr:from>
    <xdr:to>
      <xdr:col>112</xdr:col>
      <xdr:colOff>38100</xdr:colOff>
      <xdr:row>40</xdr:row>
      <xdr:rowOff>86890</xdr:rowOff>
    </xdr:to>
    <xdr:sp macro="" textlink="">
      <xdr:nvSpPr>
        <xdr:cNvPr id="594" name="楕円 593">
          <a:extLst>
            <a:ext uri="{FF2B5EF4-FFF2-40B4-BE49-F238E27FC236}">
              <a16:creationId xmlns:a16="http://schemas.microsoft.com/office/drawing/2014/main" id="{0A46FFBC-B56C-4060-90E4-DCF6527AC71A}"/>
            </a:ext>
          </a:extLst>
        </xdr:cNvPr>
        <xdr:cNvSpPr/>
      </xdr:nvSpPr>
      <xdr:spPr>
        <a:xfrm>
          <a:off x="21272500" y="684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36090</xdr:rowOff>
    </xdr:from>
    <xdr:to>
      <xdr:col>116</xdr:col>
      <xdr:colOff>63500</xdr:colOff>
      <xdr:row>40</xdr:row>
      <xdr:rowOff>49082</xdr:rowOff>
    </xdr:to>
    <xdr:cxnSp macro="">
      <xdr:nvCxnSpPr>
        <xdr:cNvPr id="595" name="直線コネクタ 594">
          <a:extLst>
            <a:ext uri="{FF2B5EF4-FFF2-40B4-BE49-F238E27FC236}">
              <a16:creationId xmlns:a16="http://schemas.microsoft.com/office/drawing/2014/main" id="{B02E255F-1D2C-40B2-9A72-8A1B6B2662D9}"/>
            </a:ext>
          </a:extLst>
        </xdr:cNvPr>
        <xdr:cNvCxnSpPr/>
      </xdr:nvCxnSpPr>
      <xdr:spPr>
        <a:xfrm>
          <a:off x="21323300" y="6894090"/>
          <a:ext cx="838200" cy="1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166798</xdr:rowOff>
    </xdr:from>
    <xdr:to>
      <xdr:col>107</xdr:col>
      <xdr:colOff>101600</xdr:colOff>
      <xdr:row>40</xdr:row>
      <xdr:rowOff>96948</xdr:rowOff>
    </xdr:to>
    <xdr:sp macro="" textlink="">
      <xdr:nvSpPr>
        <xdr:cNvPr id="596" name="楕円 595">
          <a:extLst>
            <a:ext uri="{FF2B5EF4-FFF2-40B4-BE49-F238E27FC236}">
              <a16:creationId xmlns:a16="http://schemas.microsoft.com/office/drawing/2014/main" id="{2C371660-C21C-4E8D-B3F1-FE01EAE14DE0}"/>
            </a:ext>
          </a:extLst>
        </xdr:cNvPr>
        <xdr:cNvSpPr/>
      </xdr:nvSpPr>
      <xdr:spPr>
        <a:xfrm>
          <a:off x="20383500" y="685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36090</xdr:rowOff>
    </xdr:from>
    <xdr:to>
      <xdr:col>111</xdr:col>
      <xdr:colOff>177800</xdr:colOff>
      <xdr:row>40</xdr:row>
      <xdr:rowOff>46148</xdr:rowOff>
    </xdr:to>
    <xdr:cxnSp macro="">
      <xdr:nvCxnSpPr>
        <xdr:cNvPr id="597" name="直線コネクタ 596">
          <a:extLst>
            <a:ext uri="{FF2B5EF4-FFF2-40B4-BE49-F238E27FC236}">
              <a16:creationId xmlns:a16="http://schemas.microsoft.com/office/drawing/2014/main" id="{74306AC8-4AE0-45D8-A551-CB9A0B358D2A}"/>
            </a:ext>
          </a:extLst>
        </xdr:cNvPr>
        <xdr:cNvCxnSpPr/>
      </xdr:nvCxnSpPr>
      <xdr:spPr>
        <a:xfrm flipV="1">
          <a:off x="20434300" y="6894090"/>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167837</xdr:rowOff>
    </xdr:from>
    <xdr:to>
      <xdr:col>102</xdr:col>
      <xdr:colOff>165100</xdr:colOff>
      <xdr:row>40</xdr:row>
      <xdr:rowOff>97987</xdr:rowOff>
    </xdr:to>
    <xdr:sp macro="" textlink="">
      <xdr:nvSpPr>
        <xdr:cNvPr id="598" name="楕円 597">
          <a:extLst>
            <a:ext uri="{FF2B5EF4-FFF2-40B4-BE49-F238E27FC236}">
              <a16:creationId xmlns:a16="http://schemas.microsoft.com/office/drawing/2014/main" id="{B68AA9EE-A057-46E6-8B84-503A9143D285}"/>
            </a:ext>
          </a:extLst>
        </xdr:cNvPr>
        <xdr:cNvSpPr/>
      </xdr:nvSpPr>
      <xdr:spPr>
        <a:xfrm>
          <a:off x="19494500" y="685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46148</xdr:rowOff>
    </xdr:from>
    <xdr:to>
      <xdr:col>107</xdr:col>
      <xdr:colOff>50800</xdr:colOff>
      <xdr:row>40</xdr:row>
      <xdr:rowOff>47187</xdr:rowOff>
    </xdr:to>
    <xdr:cxnSp macro="">
      <xdr:nvCxnSpPr>
        <xdr:cNvPr id="599" name="直線コネクタ 598">
          <a:extLst>
            <a:ext uri="{FF2B5EF4-FFF2-40B4-BE49-F238E27FC236}">
              <a16:creationId xmlns:a16="http://schemas.microsoft.com/office/drawing/2014/main" id="{51CB97EC-7F70-482D-AE8A-74AE781EA786}"/>
            </a:ext>
          </a:extLst>
        </xdr:cNvPr>
        <xdr:cNvCxnSpPr/>
      </xdr:nvCxnSpPr>
      <xdr:spPr>
        <a:xfrm flipV="1">
          <a:off x="19545300" y="6904148"/>
          <a:ext cx="889000" cy="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171390</xdr:rowOff>
    </xdr:from>
    <xdr:to>
      <xdr:col>98</xdr:col>
      <xdr:colOff>38100</xdr:colOff>
      <xdr:row>40</xdr:row>
      <xdr:rowOff>101540</xdr:rowOff>
    </xdr:to>
    <xdr:sp macro="" textlink="">
      <xdr:nvSpPr>
        <xdr:cNvPr id="600" name="楕円 599">
          <a:extLst>
            <a:ext uri="{FF2B5EF4-FFF2-40B4-BE49-F238E27FC236}">
              <a16:creationId xmlns:a16="http://schemas.microsoft.com/office/drawing/2014/main" id="{DF26CEEA-A828-4F86-8713-143A36829745}"/>
            </a:ext>
          </a:extLst>
        </xdr:cNvPr>
        <xdr:cNvSpPr/>
      </xdr:nvSpPr>
      <xdr:spPr>
        <a:xfrm>
          <a:off x="18605500" y="685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47187</xdr:rowOff>
    </xdr:from>
    <xdr:to>
      <xdr:col>102</xdr:col>
      <xdr:colOff>114300</xdr:colOff>
      <xdr:row>40</xdr:row>
      <xdr:rowOff>50740</xdr:rowOff>
    </xdr:to>
    <xdr:cxnSp macro="">
      <xdr:nvCxnSpPr>
        <xdr:cNvPr id="601" name="直線コネクタ 600">
          <a:extLst>
            <a:ext uri="{FF2B5EF4-FFF2-40B4-BE49-F238E27FC236}">
              <a16:creationId xmlns:a16="http://schemas.microsoft.com/office/drawing/2014/main" id="{2C40078C-2321-427A-83B7-69A2074DEA94}"/>
            </a:ext>
          </a:extLst>
        </xdr:cNvPr>
        <xdr:cNvCxnSpPr/>
      </xdr:nvCxnSpPr>
      <xdr:spPr>
        <a:xfrm flipV="1">
          <a:off x="18656300" y="6905187"/>
          <a:ext cx="889000" cy="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193A2548-CB90-4681-9A75-2B44AF805895}"/>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26C0431D-88FB-4089-925E-979B493BE3A5}"/>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A05F4788-7F21-44FD-8C63-4758877300D9}"/>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9143ECC-3EBC-4E9E-A7C0-9FF0811ADEC0}"/>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78017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758CA210-3EDF-4462-ADFE-DC6B4AE3973F}"/>
            </a:ext>
          </a:extLst>
        </xdr:cNvPr>
        <xdr:cNvSpPr txBox="1"/>
      </xdr:nvSpPr>
      <xdr:spPr>
        <a:xfrm>
          <a:off x="21043411" y="693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88075</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03C09F4-A5AD-4E30-AE8D-E4A0CC72C636}"/>
            </a:ext>
          </a:extLst>
        </xdr:cNvPr>
        <xdr:cNvSpPr txBox="1"/>
      </xdr:nvSpPr>
      <xdr:spPr>
        <a:xfrm>
          <a:off x="20167111" y="694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89114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44949E8A-2901-484A-92FE-170F1F621002}"/>
            </a:ext>
          </a:extLst>
        </xdr:cNvPr>
        <xdr:cNvSpPr txBox="1"/>
      </xdr:nvSpPr>
      <xdr:spPr>
        <a:xfrm>
          <a:off x="19278111" y="694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92667</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9A1F0406-0A86-4BA7-AFB7-0C9BE2C9B7FE}"/>
            </a:ext>
          </a:extLst>
        </xdr:cNvPr>
        <xdr:cNvSpPr txBox="1"/>
      </xdr:nvSpPr>
      <xdr:spPr>
        <a:xfrm>
          <a:off x="18389111" y="695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9FC8E41-D1B5-41B4-9EE7-53382FBEF22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D50C1A3-6162-4193-9969-9C9569E9D0B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14ECD762-B44F-4608-8DCC-17899328EF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46F2FAFA-EF7E-4B0D-BCEA-BA69D27B4B2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062561A-28F2-423C-8C5C-498B9D6842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440B129-576C-4CFB-9CBA-F868F67A13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3A32BC46-43DC-4683-BB82-931C90B1C8A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7DB673AF-5DB0-4C2B-B97D-76BE3D75D3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967A62BC-B783-41DE-9894-EE210163A4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3A0670A1-5EC1-43EC-BD6D-66352202D98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377B2DA5-BA46-455B-BB03-1D5A9531603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3BEA4A6-F939-4A19-938D-983D3C47563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F04EE076-7A46-4D98-9160-EAF23EC08F5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A31FC7D-FC01-4820-A332-5622E878A1E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AF76A7FB-E530-437C-B935-A7142C6ADD3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B1B7E03A-8807-4A74-BEA2-5C55CC48B98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E2CEBD97-F632-4CEA-8F8E-3016638B91A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ED6A4842-05ED-467C-8718-4D540B6F220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40C1FFE6-3D1A-42AE-B70A-21F74635AA2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CE69E44D-AD23-429F-953B-8B0ABAA126F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30C1B3A-2368-4668-9F73-8833CCD6D21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E9741A29-D544-4199-83CE-6A3BBC0D96C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E2E33FA-DD72-41D4-A565-3A63105FE12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DAABC7DB-0E59-4AB7-A0A1-A2DF5AED378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B5BB1D98-293F-4FE4-A8C2-12783B563C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7E4B74F5-45CD-4B40-B12E-92E85EE4720E}"/>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CE12E61A-8136-4FB1-9793-307AA98325EA}"/>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D7D8515C-31D6-45D6-B044-D3B278593E3C}"/>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F2B53A8-956E-436E-93D3-8C0B212D619A}"/>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51A023EA-ED13-42D6-BC47-5B76C0A4ABE2}"/>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7B981D57-F19F-49AF-A871-3D240C0D1B0E}"/>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09E67FBA-92D1-4870-9E28-24C8DDF5BA3A}"/>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11D74E87-190B-43FB-9C11-D9DA1B15AF8A}"/>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1CF35C5C-3C28-4810-9101-DA72B72C8194}"/>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BC33C941-7866-4D3D-99C0-BB3096F9138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10DEACDC-F7D8-46FD-B6FE-711A7ACAA4F0}"/>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4BF4EA1-3AF1-4E9E-ABE6-DED2DD68D27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41A135A-6737-4D5F-B466-D81D04342D3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B1FABFB-755B-4E71-8631-F30407F75C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098968D-1B45-4E77-89EF-028E05BC2D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7A19D05-F3E8-491B-B773-4C24A740D85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164737</xdr:rowOff>
    </xdr:from>
    <xdr:to>
      <xdr:col>85</xdr:col>
      <xdr:colOff>177800</xdr:colOff>
      <xdr:row>61</xdr:row>
      <xdr:rowOff>94887</xdr:rowOff>
    </xdr:to>
    <xdr:sp macro="" textlink="">
      <xdr:nvSpPr>
        <xdr:cNvPr id="651" name="楕円 650">
          <a:extLst>
            <a:ext uri="{FF2B5EF4-FFF2-40B4-BE49-F238E27FC236}">
              <a16:creationId xmlns:a16="http://schemas.microsoft.com/office/drawing/2014/main" id="{D6C2B1A6-62A9-48D6-9AC9-DABB5589A400}"/>
            </a:ext>
          </a:extLst>
        </xdr:cNvPr>
        <xdr:cNvSpPr/>
      </xdr:nvSpPr>
      <xdr:spPr>
        <a:xfrm>
          <a:off x="162687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143164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F0FC6B1-A573-4897-8AAB-2CBA5FEFF586}"/>
            </a:ext>
          </a:extLst>
        </xdr:cNvPr>
        <xdr:cNvSpPr txBox="1"/>
      </xdr:nvSpPr>
      <xdr:spPr>
        <a:xfrm>
          <a:off x="16357600"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130447</xdr:rowOff>
    </xdr:from>
    <xdr:to>
      <xdr:col>81</xdr:col>
      <xdr:colOff>101600</xdr:colOff>
      <xdr:row>61</xdr:row>
      <xdr:rowOff>60597</xdr:rowOff>
    </xdr:to>
    <xdr:sp macro="" textlink="">
      <xdr:nvSpPr>
        <xdr:cNvPr id="653" name="楕円 652">
          <a:extLst>
            <a:ext uri="{FF2B5EF4-FFF2-40B4-BE49-F238E27FC236}">
              <a16:creationId xmlns:a16="http://schemas.microsoft.com/office/drawing/2014/main" id="{8478586D-25B5-45D6-9A20-0D76FBF5A135}"/>
            </a:ext>
          </a:extLst>
        </xdr:cNvPr>
        <xdr:cNvSpPr/>
      </xdr:nvSpPr>
      <xdr:spPr>
        <a:xfrm>
          <a:off x="15430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9797</xdr:rowOff>
    </xdr:from>
    <xdr:to>
      <xdr:col>85</xdr:col>
      <xdr:colOff>127000</xdr:colOff>
      <xdr:row>61</xdr:row>
      <xdr:rowOff>44087</xdr:rowOff>
    </xdr:to>
    <xdr:cxnSp macro="">
      <xdr:nvCxnSpPr>
        <xdr:cNvPr id="654" name="直線コネクタ 653">
          <a:extLst>
            <a:ext uri="{FF2B5EF4-FFF2-40B4-BE49-F238E27FC236}">
              <a16:creationId xmlns:a16="http://schemas.microsoft.com/office/drawing/2014/main" id="{B0FFF27F-BA5E-4E2F-8C0F-0DFEBED7E61B}"/>
            </a:ext>
          </a:extLst>
        </xdr:cNvPr>
        <xdr:cNvCxnSpPr/>
      </xdr:nvCxnSpPr>
      <xdr:spPr>
        <a:xfrm>
          <a:off x="15481300" y="1046824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655" name="楕円 654">
          <a:extLst>
            <a:ext uri="{FF2B5EF4-FFF2-40B4-BE49-F238E27FC236}">
              <a16:creationId xmlns:a16="http://schemas.microsoft.com/office/drawing/2014/main" id="{F5540A94-5BC0-41BB-8956-F99C50714903}"/>
            </a:ext>
          </a:extLst>
        </xdr:cNvPr>
        <xdr:cNvSpPr/>
      </xdr:nvSpPr>
      <xdr:spPr>
        <a:xfrm>
          <a:off x="14541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61</xdr:row>
      <xdr:rowOff>9797</xdr:rowOff>
    </xdr:to>
    <xdr:cxnSp macro="">
      <xdr:nvCxnSpPr>
        <xdr:cNvPr id="656" name="直線コネクタ 655">
          <a:extLst>
            <a:ext uri="{FF2B5EF4-FFF2-40B4-BE49-F238E27FC236}">
              <a16:creationId xmlns:a16="http://schemas.microsoft.com/office/drawing/2014/main" id="{439FAD23-1AB6-48A0-912C-A6CC3DCC074E}"/>
            </a:ext>
          </a:extLst>
        </xdr:cNvPr>
        <xdr:cNvCxnSpPr/>
      </xdr:nvCxnSpPr>
      <xdr:spPr>
        <a:xfrm>
          <a:off x="14592300" y="104339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61867</xdr:rowOff>
    </xdr:from>
    <xdr:to>
      <xdr:col>72</xdr:col>
      <xdr:colOff>38100</xdr:colOff>
      <xdr:row>60</xdr:row>
      <xdr:rowOff>163467</xdr:rowOff>
    </xdr:to>
    <xdr:sp macro="" textlink="">
      <xdr:nvSpPr>
        <xdr:cNvPr id="657" name="楕円 656">
          <a:extLst>
            <a:ext uri="{FF2B5EF4-FFF2-40B4-BE49-F238E27FC236}">
              <a16:creationId xmlns:a16="http://schemas.microsoft.com/office/drawing/2014/main" id="{BC05923C-5D34-4330-8AC8-D967DD6CAA93}"/>
            </a:ext>
          </a:extLst>
        </xdr:cNvPr>
        <xdr:cNvSpPr/>
      </xdr:nvSpPr>
      <xdr:spPr>
        <a:xfrm>
          <a:off x="13652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112667</xdr:rowOff>
    </xdr:from>
    <xdr:to>
      <xdr:col>76</xdr:col>
      <xdr:colOff>114300</xdr:colOff>
      <xdr:row>60</xdr:row>
      <xdr:rowOff>146957</xdr:rowOff>
    </xdr:to>
    <xdr:cxnSp macro="">
      <xdr:nvCxnSpPr>
        <xdr:cNvPr id="658" name="直線コネクタ 657">
          <a:extLst>
            <a:ext uri="{FF2B5EF4-FFF2-40B4-BE49-F238E27FC236}">
              <a16:creationId xmlns:a16="http://schemas.microsoft.com/office/drawing/2014/main" id="{26FED8F6-CAA2-4266-8D8D-E7D7B020951C}"/>
            </a:ext>
          </a:extLst>
        </xdr:cNvPr>
        <xdr:cNvCxnSpPr/>
      </xdr:nvCxnSpPr>
      <xdr:spPr>
        <a:xfrm>
          <a:off x="13703300" y="103996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27577</xdr:rowOff>
    </xdr:from>
    <xdr:to>
      <xdr:col>67</xdr:col>
      <xdr:colOff>101600</xdr:colOff>
      <xdr:row>60</xdr:row>
      <xdr:rowOff>129177</xdr:rowOff>
    </xdr:to>
    <xdr:sp macro="" textlink="">
      <xdr:nvSpPr>
        <xdr:cNvPr id="659" name="楕円 658">
          <a:extLst>
            <a:ext uri="{FF2B5EF4-FFF2-40B4-BE49-F238E27FC236}">
              <a16:creationId xmlns:a16="http://schemas.microsoft.com/office/drawing/2014/main" id="{398CE812-32F3-43DC-86FB-B8B8C49F8F24}"/>
            </a:ext>
          </a:extLst>
        </xdr:cNvPr>
        <xdr:cNvSpPr/>
      </xdr:nvSpPr>
      <xdr:spPr>
        <a:xfrm>
          <a:off x="12763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78377</xdr:rowOff>
    </xdr:from>
    <xdr:to>
      <xdr:col>71</xdr:col>
      <xdr:colOff>177800</xdr:colOff>
      <xdr:row>60</xdr:row>
      <xdr:rowOff>112667</xdr:rowOff>
    </xdr:to>
    <xdr:cxnSp macro="">
      <xdr:nvCxnSpPr>
        <xdr:cNvPr id="660" name="直線コネクタ 659">
          <a:extLst>
            <a:ext uri="{FF2B5EF4-FFF2-40B4-BE49-F238E27FC236}">
              <a16:creationId xmlns:a16="http://schemas.microsoft.com/office/drawing/2014/main" id="{B3A51007-11D2-46B2-847B-59081625AE91}"/>
            </a:ext>
          </a:extLst>
        </xdr:cNvPr>
        <xdr:cNvCxnSpPr/>
      </xdr:nvCxnSpPr>
      <xdr:spPr>
        <a:xfrm>
          <a:off x="12814300" y="1036537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CC7394A8-F546-4574-A0C3-48A71A9DD6D8}"/>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E47956D-EC3E-4D1C-BDF1-C1A5D7B33A4C}"/>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4855480-ADD4-45D7-84E4-F10FD1291984}"/>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54949856-4A49-4703-ACAF-4C4D6DFBC2BE}"/>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51724</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142B5E7-0501-4409-BDF4-266364FA8796}"/>
            </a:ext>
          </a:extLst>
        </xdr:cNvPr>
        <xdr:cNvSpPr txBox="1"/>
      </xdr:nvSpPr>
      <xdr:spPr>
        <a:xfrm>
          <a:off x="152660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17434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C1F4A101-B291-4EA2-A33F-4F2A482F1F21}"/>
            </a:ext>
          </a:extLst>
        </xdr:cNvPr>
        <xdr:cNvSpPr txBox="1"/>
      </xdr:nvSpPr>
      <xdr:spPr>
        <a:xfrm>
          <a:off x="14389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154594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EAD8B6C-F780-4569-8162-EA92C10BDDD4}"/>
            </a:ext>
          </a:extLst>
        </xdr:cNvPr>
        <xdr:cNvSpPr txBox="1"/>
      </xdr:nvSpPr>
      <xdr:spPr>
        <a:xfrm>
          <a:off x="135007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120304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4AEFF90B-A54D-40B3-81B6-E58E8DF10498}"/>
            </a:ext>
          </a:extLst>
        </xdr:cNvPr>
        <xdr:cNvSpPr txBox="1"/>
      </xdr:nvSpPr>
      <xdr:spPr>
        <a:xfrm>
          <a:off x="12611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8AE1CA82-3637-41C5-8E69-26A7CCA0ABF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159FF87-E097-4B5A-AF97-D61E6018DB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2B6DB4B-6EF4-4814-B97B-B9EEBEE5724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8FD028D1-A5C6-4ED9-9ECB-81CC91379E8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9D97DE90-479A-41D5-A357-47273FEF3B1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BC6A084A-9D40-40DC-A721-3CE43DD03ED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FD04A166-2A7F-462B-91F3-975EA172AB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FB7E03F-C7F4-4A53-8715-76CD9748A0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8EB94533-EE4A-4A93-9E25-2D5ACE786B7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D89F276-199C-4084-B8E3-00650D736E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EBA6255D-21E6-4854-AF90-968B11FE9CD3}"/>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12362CE9-3599-42B2-AAAC-D3F58B0E8848}"/>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BF710047-D365-42A9-B8B8-79F363CCE8F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1668AC50-8887-4F91-89D1-C2102CF07EEB}"/>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77AF0F70-25E4-4249-B822-46A545ABABD3}"/>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AE56D15A-7A93-401D-A09A-A4D5C7DE966C}"/>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5293ADF9-AFF1-4E9C-BE2C-48D8CF53732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2C4C532B-589A-464E-8E9A-8E8BD2B5872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917F3B27-D9C3-4064-8FCD-7D1B8C4DED36}"/>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58516F28-8E5C-4638-901E-31EE51E9A73D}"/>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70BABFC4-2FA5-4EC3-B022-C80128FF6BD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63BAC1B8-B6C5-4CB0-A6CD-880CC755DDAD}"/>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E04878AE-D461-4DB9-BB96-25F9B3315379}"/>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DDE619CA-CCD6-4FEF-9A43-5D66DE39F8D5}"/>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DBE0E7C6-5899-42E1-8429-4A3CBCAA3D0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39CF511B-15C1-4D0A-BBF7-0C90EDF8C16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2F3687FF-A972-4129-8D4C-9AF8572D8F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48B0564D-D7F1-498A-ADC4-1DAC25D5EF5E}"/>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844B19D3-0066-4248-BD4F-049F63E0373E}"/>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9E291724-67DF-4D46-8D96-84D342D2224E}"/>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A76CA637-5123-4B8C-BA1B-EB20300A4BCC}"/>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1A9C3000-DC69-4650-A261-0F9920B37236}"/>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1281F7F7-2D5B-4063-A6EE-D91CB478A602}"/>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ABD01A78-0CBE-4E41-890E-27DF16B4E073}"/>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B83876FF-7CFF-4663-8021-8E5459D84E24}"/>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3403F883-F110-4903-9ECE-8E3AB72541A4}"/>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6B915651-F987-4532-BA85-0A8C012DAD62}"/>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2A116E2D-53D6-4A7C-B1A7-F70E7FD4D888}"/>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81AEE77-79D2-46B3-B4D0-2311F1BE51D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EF0CFC1-94C4-4527-824D-C4F643CDDEE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1E2EAA2E-0D69-45E7-B431-22F60C1E54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70285E8-D684-4C78-9EAB-E052C2B0AEA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CFCEDC52-B4D6-4555-B758-3C8BA8F58DC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149225</xdr:rowOff>
    </xdr:from>
    <xdr:to>
      <xdr:col>116</xdr:col>
      <xdr:colOff>114300</xdr:colOff>
      <xdr:row>58</xdr:row>
      <xdr:rowOff>79375</xdr:rowOff>
    </xdr:to>
    <xdr:sp macro="" textlink="">
      <xdr:nvSpPr>
        <xdr:cNvPr id="712" name="楕円 711">
          <a:extLst>
            <a:ext uri="{FF2B5EF4-FFF2-40B4-BE49-F238E27FC236}">
              <a16:creationId xmlns:a16="http://schemas.microsoft.com/office/drawing/2014/main" id="{6403FDF4-1CEC-489C-944D-50B610421775}"/>
            </a:ext>
          </a:extLst>
        </xdr:cNvPr>
        <xdr:cNvSpPr/>
      </xdr:nvSpPr>
      <xdr:spPr>
        <a:xfrm>
          <a:off x="22110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652</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215DC4AA-4FC1-45B5-83B4-7FD7F8E21F49}"/>
            </a:ext>
          </a:extLst>
        </xdr:cNvPr>
        <xdr:cNvSpPr txBox="1"/>
      </xdr:nvSpPr>
      <xdr:spPr>
        <a:xfrm>
          <a:off x="22199600" y="977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149225</xdr:rowOff>
    </xdr:from>
    <xdr:to>
      <xdr:col>112</xdr:col>
      <xdr:colOff>38100</xdr:colOff>
      <xdr:row>58</xdr:row>
      <xdr:rowOff>79375</xdr:rowOff>
    </xdr:to>
    <xdr:sp macro="" textlink="">
      <xdr:nvSpPr>
        <xdr:cNvPr id="714" name="楕円 713">
          <a:extLst>
            <a:ext uri="{FF2B5EF4-FFF2-40B4-BE49-F238E27FC236}">
              <a16:creationId xmlns:a16="http://schemas.microsoft.com/office/drawing/2014/main" id="{F6286370-D307-46E8-9ACA-C7CC875BE8E5}"/>
            </a:ext>
          </a:extLst>
        </xdr:cNvPr>
        <xdr:cNvSpPr/>
      </xdr:nvSpPr>
      <xdr:spPr>
        <a:xfrm>
          <a:off x="21272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28575</xdr:rowOff>
    </xdr:from>
    <xdr:to>
      <xdr:col>116</xdr:col>
      <xdr:colOff>63500</xdr:colOff>
      <xdr:row>58</xdr:row>
      <xdr:rowOff>28575</xdr:rowOff>
    </xdr:to>
    <xdr:cxnSp macro="">
      <xdr:nvCxnSpPr>
        <xdr:cNvPr id="715" name="直線コネクタ 714">
          <a:extLst>
            <a:ext uri="{FF2B5EF4-FFF2-40B4-BE49-F238E27FC236}">
              <a16:creationId xmlns:a16="http://schemas.microsoft.com/office/drawing/2014/main" id="{B72B1E48-15EE-4EB2-B3D0-4E43C6404506}"/>
            </a:ext>
          </a:extLst>
        </xdr:cNvPr>
        <xdr:cNvCxnSpPr/>
      </xdr:nvCxnSpPr>
      <xdr:spPr>
        <a:xfrm>
          <a:off x="21323300" y="9972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xdr:rowOff>
    </xdr:from>
    <xdr:to>
      <xdr:col>107</xdr:col>
      <xdr:colOff>101600</xdr:colOff>
      <xdr:row>58</xdr:row>
      <xdr:rowOff>107950</xdr:rowOff>
    </xdr:to>
    <xdr:sp macro="" textlink="">
      <xdr:nvSpPr>
        <xdr:cNvPr id="716" name="楕円 715">
          <a:extLst>
            <a:ext uri="{FF2B5EF4-FFF2-40B4-BE49-F238E27FC236}">
              <a16:creationId xmlns:a16="http://schemas.microsoft.com/office/drawing/2014/main" id="{774DD7AD-A730-4EF8-85A3-29754FEF6881}"/>
            </a:ext>
          </a:extLst>
        </xdr:cNvPr>
        <xdr:cNvSpPr/>
      </xdr:nvSpPr>
      <xdr:spPr>
        <a:xfrm>
          <a:off x="2038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28575</xdr:rowOff>
    </xdr:from>
    <xdr:to>
      <xdr:col>111</xdr:col>
      <xdr:colOff>177800</xdr:colOff>
      <xdr:row>58</xdr:row>
      <xdr:rowOff>57150</xdr:rowOff>
    </xdr:to>
    <xdr:cxnSp macro="">
      <xdr:nvCxnSpPr>
        <xdr:cNvPr id="717" name="直線コネクタ 716">
          <a:extLst>
            <a:ext uri="{FF2B5EF4-FFF2-40B4-BE49-F238E27FC236}">
              <a16:creationId xmlns:a16="http://schemas.microsoft.com/office/drawing/2014/main" id="{60E5570D-672C-4068-A16C-2348E7BFA4BD}"/>
            </a:ext>
          </a:extLst>
        </xdr:cNvPr>
        <xdr:cNvCxnSpPr/>
      </xdr:nvCxnSpPr>
      <xdr:spPr>
        <a:xfrm flipV="1">
          <a:off x="20434300" y="9972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6350</xdr:rowOff>
    </xdr:from>
    <xdr:to>
      <xdr:col>102</xdr:col>
      <xdr:colOff>165100</xdr:colOff>
      <xdr:row>58</xdr:row>
      <xdr:rowOff>107950</xdr:rowOff>
    </xdr:to>
    <xdr:sp macro="" textlink="">
      <xdr:nvSpPr>
        <xdr:cNvPr id="718" name="楕円 717">
          <a:extLst>
            <a:ext uri="{FF2B5EF4-FFF2-40B4-BE49-F238E27FC236}">
              <a16:creationId xmlns:a16="http://schemas.microsoft.com/office/drawing/2014/main" id="{BC5D86B5-B771-48F5-B885-15ACEA4871E1}"/>
            </a:ext>
          </a:extLst>
        </xdr:cNvPr>
        <xdr:cNvSpPr/>
      </xdr:nvSpPr>
      <xdr:spPr>
        <a:xfrm>
          <a:off x="19494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57150</xdr:rowOff>
    </xdr:from>
    <xdr:to>
      <xdr:col>107</xdr:col>
      <xdr:colOff>50800</xdr:colOff>
      <xdr:row>58</xdr:row>
      <xdr:rowOff>57150</xdr:rowOff>
    </xdr:to>
    <xdr:cxnSp macro="">
      <xdr:nvCxnSpPr>
        <xdr:cNvPr id="719" name="直線コネクタ 718">
          <a:extLst>
            <a:ext uri="{FF2B5EF4-FFF2-40B4-BE49-F238E27FC236}">
              <a16:creationId xmlns:a16="http://schemas.microsoft.com/office/drawing/2014/main" id="{E61E0BCD-0AFD-4776-B7FA-E3137CD45A76}"/>
            </a:ext>
          </a:extLst>
        </xdr:cNvPr>
        <xdr:cNvCxnSpPr/>
      </xdr:nvCxnSpPr>
      <xdr:spPr>
        <a:xfrm>
          <a:off x="19545300" y="1000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6350</xdr:rowOff>
    </xdr:from>
    <xdr:to>
      <xdr:col>98</xdr:col>
      <xdr:colOff>38100</xdr:colOff>
      <xdr:row>58</xdr:row>
      <xdr:rowOff>107950</xdr:rowOff>
    </xdr:to>
    <xdr:sp macro="" textlink="">
      <xdr:nvSpPr>
        <xdr:cNvPr id="720" name="楕円 719">
          <a:extLst>
            <a:ext uri="{FF2B5EF4-FFF2-40B4-BE49-F238E27FC236}">
              <a16:creationId xmlns:a16="http://schemas.microsoft.com/office/drawing/2014/main" id="{F6454B3E-CB87-4DD5-B289-A5BC15588635}"/>
            </a:ext>
          </a:extLst>
        </xdr:cNvPr>
        <xdr:cNvSpPr/>
      </xdr:nvSpPr>
      <xdr:spPr>
        <a:xfrm>
          <a:off x="18605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57150</xdr:rowOff>
    </xdr:from>
    <xdr:to>
      <xdr:col>102</xdr:col>
      <xdr:colOff>114300</xdr:colOff>
      <xdr:row>58</xdr:row>
      <xdr:rowOff>57150</xdr:rowOff>
    </xdr:to>
    <xdr:cxnSp macro="">
      <xdr:nvCxnSpPr>
        <xdr:cNvPr id="721" name="直線コネクタ 720">
          <a:extLst>
            <a:ext uri="{FF2B5EF4-FFF2-40B4-BE49-F238E27FC236}">
              <a16:creationId xmlns:a16="http://schemas.microsoft.com/office/drawing/2014/main" id="{AA4A0822-899F-4FB5-AB79-CD80AB88B7B3}"/>
            </a:ext>
          </a:extLst>
        </xdr:cNvPr>
        <xdr:cNvCxnSpPr/>
      </xdr:nvCxnSpPr>
      <xdr:spPr>
        <a:xfrm>
          <a:off x="18656300" y="1000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DA410621-FC3D-4E19-9710-FAF72A8241F7}"/>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0722EFCC-014F-46F1-AF6E-FEBF27F8D1E1}"/>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EBD8313A-E3FD-461C-A099-19CC7726567C}"/>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9EC64D6D-A5C5-4C3C-8955-87E0FBF83B09}"/>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95902</xdr:rowOff>
    </xdr:from>
    <xdr:ext cx="469744" cy="259045"/>
    <xdr:sp macro="" textlink="">
      <xdr:nvSpPr>
        <xdr:cNvPr id="726" name="n_1mainValue【保健センター・保健所】&#10;一人当たり面積">
          <a:extLst>
            <a:ext uri="{FF2B5EF4-FFF2-40B4-BE49-F238E27FC236}">
              <a16:creationId xmlns:a16="http://schemas.microsoft.com/office/drawing/2014/main" id="{23753814-B2D4-439F-A636-A242A99E0389}"/>
            </a:ext>
          </a:extLst>
        </xdr:cNvPr>
        <xdr:cNvSpPr txBox="1"/>
      </xdr:nvSpPr>
      <xdr:spPr>
        <a:xfrm>
          <a:off x="21075727" y="969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124477</xdr:rowOff>
    </xdr:from>
    <xdr:ext cx="469744" cy="259045"/>
    <xdr:sp macro="" textlink="">
      <xdr:nvSpPr>
        <xdr:cNvPr id="727" name="n_2mainValue【保健センター・保健所】&#10;一人当たり面積">
          <a:extLst>
            <a:ext uri="{FF2B5EF4-FFF2-40B4-BE49-F238E27FC236}">
              <a16:creationId xmlns:a16="http://schemas.microsoft.com/office/drawing/2014/main" id="{05E9A9D6-B93C-4A5A-967C-7CB7C5CCC8F1}"/>
            </a:ext>
          </a:extLst>
        </xdr:cNvPr>
        <xdr:cNvSpPr txBox="1"/>
      </xdr:nvSpPr>
      <xdr:spPr>
        <a:xfrm>
          <a:off x="20199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124477</xdr:rowOff>
    </xdr:from>
    <xdr:ext cx="469744" cy="259045"/>
    <xdr:sp macro="" textlink="">
      <xdr:nvSpPr>
        <xdr:cNvPr id="728" name="n_3mainValue【保健センター・保健所】&#10;一人当たり面積">
          <a:extLst>
            <a:ext uri="{FF2B5EF4-FFF2-40B4-BE49-F238E27FC236}">
              <a16:creationId xmlns:a16="http://schemas.microsoft.com/office/drawing/2014/main" id="{23F33571-7445-4F1C-A7F8-5D3DF4B61846}"/>
            </a:ext>
          </a:extLst>
        </xdr:cNvPr>
        <xdr:cNvSpPr txBox="1"/>
      </xdr:nvSpPr>
      <xdr:spPr>
        <a:xfrm>
          <a:off x="19310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124477</xdr:rowOff>
    </xdr:from>
    <xdr:ext cx="469744" cy="259045"/>
    <xdr:sp macro="" textlink="">
      <xdr:nvSpPr>
        <xdr:cNvPr id="729" name="n_4mainValue【保健センター・保健所】&#10;一人当たり面積">
          <a:extLst>
            <a:ext uri="{FF2B5EF4-FFF2-40B4-BE49-F238E27FC236}">
              <a16:creationId xmlns:a16="http://schemas.microsoft.com/office/drawing/2014/main" id="{FBDDEA46-506C-4DB8-A191-5261495BDF36}"/>
            </a:ext>
          </a:extLst>
        </xdr:cNvPr>
        <xdr:cNvSpPr txBox="1"/>
      </xdr:nvSpPr>
      <xdr:spPr>
        <a:xfrm>
          <a:off x="18421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2ADCACCF-AE6D-4F6D-9A05-F5A97FA2AA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C4100388-1635-4ADC-888D-5C9F4F7A5A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9A537989-FCDB-4F1C-981C-445EAF9AB3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FF1DC00F-4B37-4EBA-8BF5-133AF8047B3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98668FFE-1FBF-4630-B0C8-C51696EEFE6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38883B48-0345-4630-85AF-B5CBCDDA06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BA0C463F-F486-407A-9B99-D59E01D0C5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896E912B-75CB-40FF-9EE4-F5F65A6C46D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172132AB-5E49-48D5-B76F-F84C6377BA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C55252AD-0736-4CFD-B2C6-2875E252DC6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25F20ED1-94B3-4A0B-BCF9-CDE452E03D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9A36BCD3-8DCD-46F3-9EBB-81BCCA45CCB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DA5EB84D-DF43-4A98-A0F8-16E16BEED611}"/>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13DBB61B-2F1A-4A8B-AEE4-908229B3D303}"/>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A6E2BCE7-C298-4689-A117-33BFAAD79C52}"/>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5619FD76-4764-444D-85EE-413E5D5EE924}"/>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B404457B-C552-41A9-81DA-4B1A9DF08B99}"/>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E58765FF-093C-4D86-8E2C-2C675A7A519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F429582A-F78B-4B7D-A168-8C691F1E6F7F}"/>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B4B5FD50-1EFC-4E13-9882-BD635C162F7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B4B12F1D-DB87-47EF-877C-7944F148959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6EBDEAE-6EA0-42DD-AC27-E88A614EF2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CDA6E809-D076-4B41-A1C8-6EA9B686B465}"/>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823769DC-2290-43CA-9B49-41962D77C7A6}"/>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92EF5BD0-D1E3-4676-AB0C-7A216C1A36BA}"/>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2C1888B5-355B-42D7-81F1-5C6E30005E1A}"/>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110C56C4-D598-467D-9546-D0C97E9492C8}"/>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D060EB85-C1B3-4164-B155-ECC4242DA59F}"/>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BF6E2651-6F86-455F-8865-2F5E7001830F}"/>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BCEA45D7-BFE4-4011-BCFA-F79236337DD0}"/>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16057DE5-98CC-41D9-9473-AC785C339169}"/>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DB929B8F-28A8-484E-8902-35C7350C5901}"/>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CFDA2F1C-1803-4C4D-BE42-F512E495CB49}"/>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719ED50-2E23-4D7F-99EB-22FB7CC4DF6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536AFF2-6632-47F7-9F0D-225541EC4AD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F4155D4-7281-42A9-9EB1-A3576F5588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A109E938-3027-4882-9883-E98680B5652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7029D84-5EB1-4C4E-BD30-ACAA199FAF0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135889</xdr:rowOff>
    </xdr:from>
    <xdr:to>
      <xdr:col>85</xdr:col>
      <xdr:colOff>177800</xdr:colOff>
      <xdr:row>80</xdr:row>
      <xdr:rowOff>66039</xdr:rowOff>
    </xdr:to>
    <xdr:sp macro="" textlink="">
      <xdr:nvSpPr>
        <xdr:cNvPr id="768" name="楕円 767">
          <a:extLst>
            <a:ext uri="{FF2B5EF4-FFF2-40B4-BE49-F238E27FC236}">
              <a16:creationId xmlns:a16="http://schemas.microsoft.com/office/drawing/2014/main" id="{217E479D-F133-49B0-827A-3E9CB60066AE}"/>
            </a:ext>
          </a:extLst>
        </xdr:cNvPr>
        <xdr:cNvSpPr/>
      </xdr:nvSpPr>
      <xdr:spPr>
        <a:xfrm>
          <a:off x="162687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158766</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EA4F47DE-CA04-4A1F-9EA3-2D1B34733180}"/>
            </a:ext>
          </a:extLst>
        </xdr:cNvPr>
        <xdr:cNvSpPr txBox="1"/>
      </xdr:nvSpPr>
      <xdr:spPr>
        <a:xfrm>
          <a:off x="16357600"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92456</xdr:rowOff>
    </xdr:from>
    <xdr:to>
      <xdr:col>81</xdr:col>
      <xdr:colOff>101600</xdr:colOff>
      <xdr:row>80</xdr:row>
      <xdr:rowOff>22606</xdr:rowOff>
    </xdr:to>
    <xdr:sp macro="" textlink="">
      <xdr:nvSpPr>
        <xdr:cNvPr id="770" name="楕円 769">
          <a:extLst>
            <a:ext uri="{FF2B5EF4-FFF2-40B4-BE49-F238E27FC236}">
              <a16:creationId xmlns:a16="http://schemas.microsoft.com/office/drawing/2014/main" id="{79AAC387-0BDA-4794-8E5E-FDC5E282AA12}"/>
            </a:ext>
          </a:extLst>
        </xdr:cNvPr>
        <xdr:cNvSpPr/>
      </xdr:nvSpPr>
      <xdr:spPr>
        <a:xfrm>
          <a:off x="15430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143256</xdr:rowOff>
    </xdr:from>
    <xdr:to>
      <xdr:col>85</xdr:col>
      <xdr:colOff>127000</xdr:colOff>
      <xdr:row>80</xdr:row>
      <xdr:rowOff>15239</xdr:rowOff>
    </xdr:to>
    <xdr:cxnSp macro="">
      <xdr:nvCxnSpPr>
        <xdr:cNvPr id="771" name="直線コネクタ 770">
          <a:extLst>
            <a:ext uri="{FF2B5EF4-FFF2-40B4-BE49-F238E27FC236}">
              <a16:creationId xmlns:a16="http://schemas.microsoft.com/office/drawing/2014/main" id="{95A9E69B-A94B-4F62-8849-DC35B4D78E59}"/>
            </a:ext>
          </a:extLst>
        </xdr:cNvPr>
        <xdr:cNvCxnSpPr/>
      </xdr:nvCxnSpPr>
      <xdr:spPr>
        <a:xfrm>
          <a:off x="15481300" y="13687806"/>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49022</xdr:rowOff>
    </xdr:from>
    <xdr:to>
      <xdr:col>76</xdr:col>
      <xdr:colOff>165100</xdr:colOff>
      <xdr:row>79</xdr:row>
      <xdr:rowOff>150622</xdr:rowOff>
    </xdr:to>
    <xdr:sp macro="" textlink="">
      <xdr:nvSpPr>
        <xdr:cNvPr id="772" name="楕円 771">
          <a:extLst>
            <a:ext uri="{FF2B5EF4-FFF2-40B4-BE49-F238E27FC236}">
              <a16:creationId xmlns:a16="http://schemas.microsoft.com/office/drawing/2014/main" id="{B94FBEEF-8784-410E-8346-7D709233820E}"/>
            </a:ext>
          </a:extLst>
        </xdr:cNvPr>
        <xdr:cNvSpPr/>
      </xdr:nvSpPr>
      <xdr:spPr>
        <a:xfrm>
          <a:off x="14541500" y="135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99822</xdr:rowOff>
    </xdr:from>
    <xdr:to>
      <xdr:col>81</xdr:col>
      <xdr:colOff>50800</xdr:colOff>
      <xdr:row>79</xdr:row>
      <xdr:rowOff>143256</xdr:rowOff>
    </xdr:to>
    <xdr:cxnSp macro="">
      <xdr:nvCxnSpPr>
        <xdr:cNvPr id="773" name="直線コネクタ 772">
          <a:extLst>
            <a:ext uri="{FF2B5EF4-FFF2-40B4-BE49-F238E27FC236}">
              <a16:creationId xmlns:a16="http://schemas.microsoft.com/office/drawing/2014/main" id="{2C8DBBCC-5948-4579-A858-74B51B2AB66D}"/>
            </a:ext>
          </a:extLst>
        </xdr:cNvPr>
        <xdr:cNvCxnSpPr/>
      </xdr:nvCxnSpPr>
      <xdr:spPr>
        <a:xfrm>
          <a:off x="14592300" y="136443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19304</xdr:rowOff>
    </xdr:from>
    <xdr:to>
      <xdr:col>72</xdr:col>
      <xdr:colOff>38100</xdr:colOff>
      <xdr:row>79</xdr:row>
      <xdr:rowOff>120904</xdr:rowOff>
    </xdr:to>
    <xdr:sp macro="" textlink="">
      <xdr:nvSpPr>
        <xdr:cNvPr id="774" name="楕円 773">
          <a:extLst>
            <a:ext uri="{FF2B5EF4-FFF2-40B4-BE49-F238E27FC236}">
              <a16:creationId xmlns:a16="http://schemas.microsoft.com/office/drawing/2014/main" id="{FB801041-6664-4F25-9BBF-685554566DF2}"/>
            </a:ext>
          </a:extLst>
        </xdr:cNvPr>
        <xdr:cNvSpPr/>
      </xdr:nvSpPr>
      <xdr:spPr>
        <a:xfrm>
          <a:off x="13652500" y="1356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70104</xdr:rowOff>
    </xdr:from>
    <xdr:to>
      <xdr:col>76</xdr:col>
      <xdr:colOff>114300</xdr:colOff>
      <xdr:row>79</xdr:row>
      <xdr:rowOff>99822</xdr:rowOff>
    </xdr:to>
    <xdr:cxnSp macro="">
      <xdr:nvCxnSpPr>
        <xdr:cNvPr id="775" name="直線コネクタ 774">
          <a:extLst>
            <a:ext uri="{FF2B5EF4-FFF2-40B4-BE49-F238E27FC236}">
              <a16:creationId xmlns:a16="http://schemas.microsoft.com/office/drawing/2014/main" id="{CA078317-7C21-473A-81B9-7EFED89B46AD}"/>
            </a:ext>
          </a:extLst>
        </xdr:cNvPr>
        <xdr:cNvCxnSpPr/>
      </xdr:nvCxnSpPr>
      <xdr:spPr>
        <a:xfrm>
          <a:off x="13703300" y="1361465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53594</xdr:rowOff>
    </xdr:from>
    <xdr:to>
      <xdr:col>67</xdr:col>
      <xdr:colOff>101600</xdr:colOff>
      <xdr:row>79</xdr:row>
      <xdr:rowOff>155194</xdr:rowOff>
    </xdr:to>
    <xdr:sp macro="" textlink="">
      <xdr:nvSpPr>
        <xdr:cNvPr id="776" name="楕円 775">
          <a:extLst>
            <a:ext uri="{FF2B5EF4-FFF2-40B4-BE49-F238E27FC236}">
              <a16:creationId xmlns:a16="http://schemas.microsoft.com/office/drawing/2014/main" id="{B81D3B7C-60B7-41FF-A2C2-B668D0505873}"/>
            </a:ext>
          </a:extLst>
        </xdr:cNvPr>
        <xdr:cNvSpPr/>
      </xdr:nvSpPr>
      <xdr:spPr>
        <a:xfrm>
          <a:off x="12763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70104</xdr:rowOff>
    </xdr:from>
    <xdr:to>
      <xdr:col>71</xdr:col>
      <xdr:colOff>177800</xdr:colOff>
      <xdr:row>79</xdr:row>
      <xdr:rowOff>104394</xdr:rowOff>
    </xdr:to>
    <xdr:cxnSp macro="">
      <xdr:nvCxnSpPr>
        <xdr:cNvPr id="777" name="直線コネクタ 776">
          <a:extLst>
            <a:ext uri="{FF2B5EF4-FFF2-40B4-BE49-F238E27FC236}">
              <a16:creationId xmlns:a16="http://schemas.microsoft.com/office/drawing/2014/main" id="{01A1C19F-6990-490C-92AA-71E06402F799}"/>
            </a:ext>
          </a:extLst>
        </xdr:cNvPr>
        <xdr:cNvCxnSpPr/>
      </xdr:nvCxnSpPr>
      <xdr:spPr>
        <a:xfrm flipV="1">
          <a:off x="12814300" y="136146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456F0A70-9400-4FB8-BF45-9281B65F4161}"/>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A1958D9A-2D0C-42B3-A4BD-4FB4616BD725}"/>
            </a:ext>
          </a:extLst>
        </xdr:cNvPr>
        <xdr:cNvSpPr txBox="1"/>
      </xdr:nvSpPr>
      <xdr:spPr>
        <a:xfrm>
          <a:off x="143897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38C1FAA4-937F-4482-BD29-2FC942D8AFC7}"/>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EB4BA2BE-7549-4E0B-ACB7-578FDB82DB63}"/>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39133</xdr:rowOff>
    </xdr:from>
    <xdr:ext cx="405111" cy="259045"/>
    <xdr:sp macro="" textlink="">
      <xdr:nvSpPr>
        <xdr:cNvPr id="782" name="n_1mainValue【消防施設】&#10;有形固定資産減価償却率">
          <a:extLst>
            <a:ext uri="{FF2B5EF4-FFF2-40B4-BE49-F238E27FC236}">
              <a16:creationId xmlns:a16="http://schemas.microsoft.com/office/drawing/2014/main" id="{2B22F658-C6F8-4B53-B7F2-024B8FE4F61C}"/>
            </a:ext>
          </a:extLst>
        </xdr:cNvPr>
        <xdr:cNvSpPr txBox="1"/>
      </xdr:nvSpPr>
      <xdr:spPr>
        <a:xfrm>
          <a:off x="152660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167149</xdr:rowOff>
    </xdr:from>
    <xdr:ext cx="405111" cy="259045"/>
    <xdr:sp macro="" textlink="">
      <xdr:nvSpPr>
        <xdr:cNvPr id="783" name="n_2mainValue【消防施設】&#10;有形固定資産減価償却率">
          <a:extLst>
            <a:ext uri="{FF2B5EF4-FFF2-40B4-BE49-F238E27FC236}">
              <a16:creationId xmlns:a16="http://schemas.microsoft.com/office/drawing/2014/main" id="{C17E0D6A-4F18-4D7F-9FB2-138A62134A49}"/>
            </a:ext>
          </a:extLst>
        </xdr:cNvPr>
        <xdr:cNvSpPr txBox="1"/>
      </xdr:nvSpPr>
      <xdr:spPr>
        <a:xfrm>
          <a:off x="14389744" y="1336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137431</xdr:rowOff>
    </xdr:from>
    <xdr:ext cx="405111" cy="259045"/>
    <xdr:sp macro="" textlink="">
      <xdr:nvSpPr>
        <xdr:cNvPr id="784" name="n_3mainValue【消防施設】&#10;有形固定資産減価償却率">
          <a:extLst>
            <a:ext uri="{FF2B5EF4-FFF2-40B4-BE49-F238E27FC236}">
              <a16:creationId xmlns:a16="http://schemas.microsoft.com/office/drawing/2014/main" id="{73BF5BC9-2AEB-41C4-A345-4E01D9BAE04B}"/>
            </a:ext>
          </a:extLst>
        </xdr:cNvPr>
        <xdr:cNvSpPr txBox="1"/>
      </xdr:nvSpPr>
      <xdr:spPr>
        <a:xfrm>
          <a:off x="13500744" y="1333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271</xdr:rowOff>
    </xdr:from>
    <xdr:ext cx="405111" cy="259045"/>
    <xdr:sp macro="" textlink="">
      <xdr:nvSpPr>
        <xdr:cNvPr id="785" name="n_4mainValue【消防施設】&#10;有形固定資産減価償却率">
          <a:extLst>
            <a:ext uri="{FF2B5EF4-FFF2-40B4-BE49-F238E27FC236}">
              <a16:creationId xmlns:a16="http://schemas.microsoft.com/office/drawing/2014/main" id="{A5E22AC3-6295-474F-B169-2B1E9D26A9CD}"/>
            </a:ext>
          </a:extLst>
        </xdr:cNvPr>
        <xdr:cNvSpPr txBox="1"/>
      </xdr:nvSpPr>
      <xdr:spPr>
        <a:xfrm>
          <a:off x="12611744" y="1337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647B8E70-AD5E-4A1E-941B-099E65F87B6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1D25DBDC-45DF-4348-9213-C16457FB3BE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2CB30A4-C7B4-4F5B-A18D-1E1D8D4088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E074F57-B260-4745-AEFA-597FA15662F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DEC8ABEE-0AC5-408E-B040-8832062BD19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8A876EB-D02B-47B6-8DC0-B76D89873D8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65804950-D1BD-4590-90EF-AE84D7F4DF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70366CE5-F9F3-4E9A-AD79-58AEDBEC3B8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4028FAF4-52B2-4642-8DB3-BD730C6C31F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9AA72965-FFEE-4FFA-B9A9-C852CC81A08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764EE754-862C-43D5-BF86-843DEC5BF145}"/>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F238E36F-57A8-453D-BE3E-EBC9A510A96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1C103D0B-1AF5-4239-8753-D397728F72A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0152DD01-C138-4F6B-ACF9-9731EC43699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4F1DC112-E641-45E2-B34D-8EB6E5BAD66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9BB9C73D-9905-4AA2-A81E-6DEB7F81178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911D589E-7F1C-4543-A9D0-33B37420345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669C7E88-1697-448A-B0F4-70144487754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5C023441-C34A-4C5D-8E4D-0D62AFB8DE6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693AE0F7-DCD4-4A96-845E-3252186924C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4BF95820-B49E-470C-B1A6-E4F7C85259A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EE4CD348-07F1-47D7-B084-8EFB2DAEDBC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932D4423-712D-42E5-88E7-AFD8BBCC954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E912CFD7-EC92-48A7-9F81-84A6A8A2CD2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7A3EDC78-E8BB-475A-928A-93AA986FE939}"/>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ED0B3491-B8A1-4215-B9F0-5D09E190A877}"/>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CB1E1583-DC45-47DD-B6ED-D1F7180469CC}"/>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58DF429C-C876-44B8-9017-A4D7CC5F33DF}"/>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7DD991A1-DE5D-4DC1-A2BF-3B049EE9598B}"/>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22C1463A-6332-4828-8B09-D7A5A2FDE0DE}"/>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65F91927-3D6E-49CE-B591-22DAF3582F68}"/>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92F5383F-A3E5-4986-BE02-4D03C84AB9F0}"/>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CBCB5954-8E89-4558-8C82-0E13063136E3}"/>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F3B9C258-B4D8-4556-BF63-FE6298693C2D}"/>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3ABD7288-A0F4-4457-AA55-C793947FF148}"/>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57929BD-767B-4976-AF90-94C41716123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4DBAAE2-4211-4BE2-A628-EE0192E5B35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824506E5-8F6B-4798-B0B8-14ACEFC9E89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9A27CFB5-7DE6-499F-AD76-B213B2E681A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2713748A-FA55-4659-BE03-A1C74A030AB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25400</xdr:rowOff>
    </xdr:from>
    <xdr:to>
      <xdr:col>116</xdr:col>
      <xdr:colOff>114300</xdr:colOff>
      <xdr:row>81</xdr:row>
      <xdr:rowOff>127000</xdr:rowOff>
    </xdr:to>
    <xdr:sp macro="" textlink="">
      <xdr:nvSpPr>
        <xdr:cNvPr id="826" name="楕円 825">
          <a:extLst>
            <a:ext uri="{FF2B5EF4-FFF2-40B4-BE49-F238E27FC236}">
              <a16:creationId xmlns:a16="http://schemas.microsoft.com/office/drawing/2014/main" id="{1CE66175-5FB9-4483-81CB-60D9CF0F2105}"/>
            </a:ext>
          </a:extLst>
        </xdr:cNvPr>
        <xdr:cNvSpPr/>
      </xdr:nvSpPr>
      <xdr:spPr>
        <a:xfrm>
          <a:off x="22110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48277</xdr:rowOff>
    </xdr:from>
    <xdr:ext cx="469744" cy="259045"/>
    <xdr:sp macro="" textlink="">
      <xdr:nvSpPr>
        <xdr:cNvPr id="827" name="【消防施設】&#10;一人当たり面積該当値テキスト">
          <a:extLst>
            <a:ext uri="{FF2B5EF4-FFF2-40B4-BE49-F238E27FC236}">
              <a16:creationId xmlns:a16="http://schemas.microsoft.com/office/drawing/2014/main" id="{2C7DCB8D-6933-4CCF-A699-6F1B3655BE9A}"/>
            </a:ext>
          </a:extLst>
        </xdr:cNvPr>
        <xdr:cNvSpPr txBox="1"/>
      </xdr:nvSpPr>
      <xdr:spPr>
        <a:xfrm>
          <a:off x="22199600"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25400</xdr:rowOff>
    </xdr:from>
    <xdr:to>
      <xdr:col>112</xdr:col>
      <xdr:colOff>38100</xdr:colOff>
      <xdr:row>81</xdr:row>
      <xdr:rowOff>127000</xdr:rowOff>
    </xdr:to>
    <xdr:sp macro="" textlink="">
      <xdr:nvSpPr>
        <xdr:cNvPr id="828" name="楕円 827">
          <a:extLst>
            <a:ext uri="{FF2B5EF4-FFF2-40B4-BE49-F238E27FC236}">
              <a16:creationId xmlns:a16="http://schemas.microsoft.com/office/drawing/2014/main" id="{F9431678-FD6B-4C85-81D4-44BA1506BBF0}"/>
            </a:ext>
          </a:extLst>
        </xdr:cNvPr>
        <xdr:cNvSpPr/>
      </xdr:nvSpPr>
      <xdr:spPr>
        <a:xfrm>
          <a:off x="21272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76200</xdr:rowOff>
    </xdr:from>
    <xdr:to>
      <xdr:col>116</xdr:col>
      <xdr:colOff>63500</xdr:colOff>
      <xdr:row>81</xdr:row>
      <xdr:rowOff>76200</xdr:rowOff>
    </xdr:to>
    <xdr:cxnSp macro="">
      <xdr:nvCxnSpPr>
        <xdr:cNvPr id="829" name="直線コネクタ 828">
          <a:extLst>
            <a:ext uri="{FF2B5EF4-FFF2-40B4-BE49-F238E27FC236}">
              <a16:creationId xmlns:a16="http://schemas.microsoft.com/office/drawing/2014/main" id="{667FA38E-455E-430A-A3EF-7969A920DB9F}"/>
            </a:ext>
          </a:extLst>
        </xdr:cNvPr>
        <xdr:cNvCxnSpPr/>
      </xdr:nvCxnSpPr>
      <xdr:spPr>
        <a:xfrm>
          <a:off x="21323300" y="13963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44450</xdr:rowOff>
    </xdr:from>
    <xdr:to>
      <xdr:col>107</xdr:col>
      <xdr:colOff>101600</xdr:colOff>
      <xdr:row>81</xdr:row>
      <xdr:rowOff>146050</xdr:rowOff>
    </xdr:to>
    <xdr:sp macro="" textlink="">
      <xdr:nvSpPr>
        <xdr:cNvPr id="830" name="楕円 829">
          <a:extLst>
            <a:ext uri="{FF2B5EF4-FFF2-40B4-BE49-F238E27FC236}">
              <a16:creationId xmlns:a16="http://schemas.microsoft.com/office/drawing/2014/main" id="{01FB1FF9-C8FF-4831-867E-EAC793579070}"/>
            </a:ext>
          </a:extLst>
        </xdr:cNvPr>
        <xdr:cNvSpPr/>
      </xdr:nvSpPr>
      <xdr:spPr>
        <a:xfrm>
          <a:off x="2038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76200</xdr:rowOff>
    </xdr:from>
    <xdr:to>
      <xdr:col>111</xdr:col>
      <xdr:colOff>177800</xdr:colOff>
      <xdr:row>81</xdr:row>
      <xdr:rowOff>95250</xdr:rowOff>
    </xdr:to>
    <xdr:cxnSp macro="">
      <xdr:nvCxnSpPr>
        <xdr:cNvPr id="831" name="直線コネクタ 830">
          <a:extLst>
            <a:ext uri="{FF2B5EF4-FFF2-40B4-BE49-F238E27FC236}">
              <a16:creationId xmlns:a16="http://schemas.microsoft.com/office/drawing/2014/main" id="{A6D0EED4-EC6B-4C22-A22F-285EA59EFDCE}"/>
            </a:ext>
          </a:extLst>
        </xdr:cNvPr>
        <xdr:cNvCxnSpPr/>
      </xdr:nvCxnSpPr>
      <xdr:spPr>
        <a:xfrm flipV="1">
          <a:off x="20434300" y="13963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25400</xdr:rowOff>
    </xdr:from>
    <xdr:to>
      <xdr:col>102</xdr:col>
      <xdr:colOff>165100</xdr:colOff>
      <xdr:row>81</xdr:row>
      <xdr:rowOff>127000</xdr:rowOff>
    </xdr:to>
    <xdr:sp macro="" textlink="">
      <xdr:nvSpPr>
        <xdr:cNvPr id="832" name="楕円 831">
          <a:extLst>
            <a:ext uri="{FF2B5EF4-FFF2-40B4-BE49-F238E27FC236}">
              <a16:creationId xmlns:a16="http://schemas.microsoft.com/office/drawing/2014/main" id="{BA4C8BCC-B311-49CA-970B-6382CF1C19B8}"/>
            </a:ext>
          </a:extLst>
        </xdr:cNvPr>
        <xdr:cNvSpPr/>
      </xdr:nvSpPr>
      <xdr:spPr>
        <a:xfrm>
          <a:off x="19494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76200</xdr:rowOff>
    </xdr:from>
    <xdr:to>
      <xdr:col>107</xdr:col>
      <xdr:colOff>50800</xdr:colOff>
      <xdr:row>81</xdr:row>
      <xdr:rowOff>95250</xdr:rowOff>
    </xdr:to>
    <xdr:cxnSp macro="">
      <xdr:nvCxnSpPr>
        <xdr:cNvPr id="833" name="直線コネクタ 832">
          <a:extLst>
            <a:ext uri="{FF2B5EF4-FFF2-40B4-BE49-F238E27FC236}">
              <a16:creationId xmlns:a16="http://schemas.microsoft.com/office/drawing/2014/main" id="{D1A30599-3CFA-4F67-92E3-2A54D3E49225}"/>
            </a:ext>
          </a:extLst>
        </xdr:cNvPr>
        <xdr:cNvCxnSpPr/>
      </xdr:nvCxnSpPr>
      <xdr:spPr>
        <a:xfrm>
          <a:off x="19545300" y="13963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76</xdr:row>
      <xdr:rowOff>158750</xdr:rowOff>
    </xdr:from>
    <xdr:to>
      <xdr:col>98</xdr:col>
      <xdr:colOff>38100</xdr:colOff>
      <xdr:row>77</xdr:row>
      <xdr:rowOff>88900</xdr:rowOff>
    </xdr:to>
    <xdr:sp macro="" textlink="">
      <xdr:nvSpPr>
        <xdr:cNvPr id="834" name="楕円 833">
          <a:extLst>
            <a:ext uri="{FF2B5EF4-FFF2-40B4-BE49-F238E27FC236}">
              <a16:creationId xmlns:a16="http://schemas.microsoft.com/office/drawing/2014/main" id="{C65410EB-0297-4664-824E-C8F09EB2E87B}"/>
            </a:ext>
          </a:extLst>
        </xdr:cNvPr>
        <xdr:cNvSpPr/>
      </xdr:nvSpPr>
      <xdr:spPr>
        <a:xfrm>
          <a:off x="18605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38100</xdr:rowOff>
    </xdr:from>
    <xdr:to>
      <xdr:col>102</xdr:col>
      <xdr:colOff>114300</xdr:colOff>
      <xdr:row>81</xdr:row>
      <xdr:rowOff>76200</xdr:rowOff>
    </xdr:to>
    <xdr:cxnSp macro="">
      <xdr:nvCxnSpPr>
        <xdr:cNvPr id="835" name="直線コネクタ 834">
          <a:extLst>
            <a:ext uri="{FF2B5EF4-FFF2-40B4-BE49-F238E27FC236}">
              <a16:creationId xmlns:a16="http://schemas.microsoft.com/office/drawing/2014/main" id="{79BD438F-06FC-4C1A-BC05-CF02CCA1E78E}"/>
            </a:ext>
          </a:extLst>
        </xdr:cNvPr>
        <xdr:cNvCxnSpPr/>
      </xdr:nvCxnSpPr>
      <xdr:spPr>
        <a:xfrm>
          <a:off x="18656300" y="13239750"/>
          <a:ext cx="8890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a:extLst>
            <a:ext uri="{FF2B5EF4-FFF2-40B4-BE49-F238E27FC236}">
              <a16:creationId xmlns:a16="http://schemas.microsoft.com/office/drawing/2014/main" id="{372ACC16-4423-4FB3-A03A-7600C6D12389}"/>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a:extLst>
            <a:ext uri="{FF2B5EF4-FFF2-40B4-BE49-F238E27FC236}">
              <a16:creationId xmlns:a16="http://schemas.microsoft.com/office/drawing/2014/main" id="{7245C430-5F99-468F-93EC-026C836F831A}"/>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a:extLst>
            <a:ext uri="{FF2B5EF4-FFF2-40B4-BE49-F238E27FC236}">
              <a16:creationId xmlns:a16="http://schemas.microsoft.com/office/drawing/2014/main" id="{1DF86741-A257-4259-8798-E26C6249F44E}"/>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a:extLst>
            <a:ext uri="{FF2B5EF4-FFF2-40B4-BE49-F238E27FC236}">
              <a16:creationId xmlns:a16="http://schemas.microsoft.com/office/drawing/2014/main" id="{EC8B51BD-B33B-40B8-92D3-D3902FB4673F}"/>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143527</xdr:rowOff>
    </xdr:from>
    <xdr:ext cx="469744" cy="259045"/>
    <xdr:sp macro="" textlink="">
      <xdr:nvSpPr>
        <xdr:cNvPr id="840" name="n_1mainValue【消防施設】&#10;一人当たり面積">
          <a:extLst>
            <a:ext uri="{FF2B5EF4-FFF2-40B4-BE49-F238E27FC236}">
              <a16:creationId xmlns:a16="http://schemas.microsoft.com/office/drawing/2014/main" id="{80DABFCF-8240-4F5F-BD32-259C1A8C3726}"/>
            </a:ext>
          </a:extLst>
        </xdr:cNvPr>
        <xdr:cNvSpPr txBox="1"/>
      </xdr:nvSpPr>
      <xdr:spPr>
        <a:xfrm>
          <a:off x="210757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162577</xdr:rowOff>
    </xdr:from>
    <xdr:ext cx="469744" cy="259045"/>
    <xdr:sp macro="" textlink="">
      <xdr:nvSpPr>
        <xdr:cNvPr id="841" name="n_2mainValue【消防施設】&#10;一人当たり面積">
          <a:extLst>
            <a:ext uri="{FF2B5EF4-FFF2-40B4-BE49-F238E27FC236}">
              <a16:creationId xmlns:a16="http://schemas.microsoft.com/office/drawing/2014/main" id="{B4BF216A-C72F-45FC-9B37-A3EF943BB063}"/>
            </a:ext>
          </a:extLst>
        </xdr:cNvPr>
        <xdr:cNvSpPr txBox="1"/>
      </xdr:nvSpPr>
      <xdr:spPr>
        <a:xfrm>
          <a:off x="20199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143527</xdr:rowOff>
    </xdr:from>
    <xdr:ext cx="469744" cy="259045"/>
    <xdr:sp macro="" textlink="">
      <xdr:nvSpPr>
        <xdr:cNvPr id="842" name="n_3mainValue【消防施設】&#10;一人当たり面積">
          <a:extLst>
            <a:ext uri="{FF2B5EF4-FFF2-40B4-BE49-F238E27FC236}">
              <a16:creationId xmlns:a16="http://schemas.microsoft.com/office/drawing/2014/main" id="{3C0F0E51-19C9-4591-BD34-544D55691214}"/>
            </a:ext>
          </a:extLst>
        </xdr:cNvPr>
        <xdr:cNvSpPr txBox="1"/>
      </xdr:nvSpPr>
      <xdr:spPr>
        <a:xfrm>
          <a:off x="193104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75</xdr:row>
      <xdr:rowOff>105427</xdr:rowOff>
    </xdr:from>
    <xdr:ext cx="469744" cy="259045"/>
    <xdr:sp macro="" textlink="">
      <xdr:nvSpPr>
        <xdr:cNvPr id="843" name="n_4mainValue【消防施設】&#10;一人当たり面積">
          <a:extLst>
            <a:ext uri="{FF2B5EF4-FFF2-40B4-BE49-F238E27FC236}">
              <a16:creationId xmlns:a16="http://schemas.microsoft.com/office/drawing/2014/main" id="{5A990F72-0E7A-40FA-A7D8-6573631D652A}"/>
            </a:ext>
          </a:extLst>
        </xdr:cNvPr>
        <xdr:cNvSpPr txBox="1"/>
      </xdr:nvSpPr>
      <xdr:spPr>
        <a:xfrm>
          <a:off x="18421427" y="1296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03BF2DE1-8703-4065-8968-7BA772A5425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DA5F25A2-583E-4C81-A79B-1ED564F639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E5D8DFC6-7616-41AE-8859-59BB6E9CFBF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423B3C1B-F311-4F03-8434-6811B9A2E8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619DC654-799D-4AC6-B382-A1A3E12921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D33CE9EB-32EE-4754-B078-3CC693078D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7C6D0530-7DC1-42D9-B119-1B722AA57BD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39F6D3A8-5D8E-47AB-B4ED-88125DDB8CC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DC5401D5-F6BE-47BB-95FA-0A76282C55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6C942A81-EE32-4612-9E60-BA79D5D64D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55BE4BA6-DEC6-4A40-838E-CDBC6506B0C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0DF432CC-A01F-43C3-B1EA-B7E8587D118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511164F5-A783-414F-AF7E-80B7A5FA93E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2DF3C452-828A-4357-888F-EAB8991E208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D3C725B8-C0E8-454C-8711-68C954DE063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67B7A178-DD8F-4664-A757-59EAF4681CB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565C4CFC-6056-43FE-B226-2954682AE03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66ACD0E0-3BB6-467F-B070-D469ED201AD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CC1CC456-F89B-4097-B542-73BD4A7D759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839A0BC7-08F9-4F34-85F3-0085F0055B5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99AE314D-BD7B-4C16-8C71-04C01212FAA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798CFFB4-DDD5-4674-AA6E-14D55381FFF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89C7D1F3-4BAD-4F34-91DB-A4A8EC45CFB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985A7100-24C0-42EF-A837-15FCB5CA16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96BEB32F-B25D-416E-9E78-F77009B8F16C}"/>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4C00FEBD-0DE2-4D80-B886-EB4D5D0475F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2E2840FD-C758-4665-8121-F37CA233FBF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C8E8168A-0EF7-4D69-89CF-434E48B2DD07}"/>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7D36543B-8BEC-462E-8608-C76311736ED2}"/>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163641C0-EC85-4004-A3DC-12335E40F2EC}"/>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D4ACAD41-5E2B-4363-AE8D-9A585678D291}"/>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4C1AD2CB-B718-4759-A816-4107CD800357}"/>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4EFEB043-2B4F-460F-B8D0-54140EA9BEF0}"/>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79CD6A1D-A5E5-4027-A6F7-E6F70609545E}"/>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FB19864E-599D-4CE4-AD00-4DCF9CD43DB4}"/>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B98257E-05CA-4ED1-AEAC-596CADC69CC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67CD117-578B-49C9-9338-750D3689C33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92899A6-F862-4EA4-B4AB-E17DF8BE39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6DA0BD4B-A45B-4B0A-8171-14282C3F24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336F71C3-0E6F-460A-BE9E-149D909FC2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884" name="楕円 883">
          <a:extLst>
            <a:ext uri="{FF2B5EF4-FFF2-40B4-BE49-F238E27FC236}">
              <a16:creationId xmlns:a16="http://schemas.microsoft.com/office/drawing/2014/main" id="{6B5628E5-288E-4E7B-B70A-AB038744E6D3}"/>
            </a:ext>
          </a:extLst>
        </xdr:cNvPr>
        <xdr:cNvSpPr/>
      </xdr:nvSpPr>
      <xdr:spPr>
        <a:xfrm>
          <a:off x="162687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95266</xdr:rowOff>
    </xdr:from>
    <xdr:ext cx="405111" cy="259045"/>
    <xdr:sp macro="" textlink="">
      <xdr:nvSpPr>
        <xdr:cNvPr id="885" name="【庁舎】&#10;有形固定資産減価償却率該当値テキスト">
          <a:extLst>
            <a:ext uri="{FF2B5EF4-FFF2-40B4-BE49-F238E27FC236}">
              <a16:creationId xmlns:a16="http://schemas.microsoft.com/office/drawing/2014/main" id="{C956DC18-2040-4867-AF3D-BE7A81826284}"/>
            </a:ext>
          </a:extLst>
        </xdr:cNvPr>
        <xdr:cNvSpPr txBox="1"/>
      </xdr:nvSpPr>
      <xdr:spPr>
        <a:xfrm>
          <a:off x="16357600"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69214</xdr:rowOff>
    </xdr:from>
    <xdr:to>
      <xdr:col>81</xdr:col>
      <xdr:colOff>101600</xdr:colOff>
      <xdr:row>103</xdr:row>
      <xdr:rowOff>170814</xdr:rowOff>
    </xdr:to>
    <xdr:sp macro="" textlink="">
      <xdr:nvSpPr>
        <xdr:cNvPr id="886" name="楕円 885">
          <a:extLst>
            <a:ext uri="{FF2B5EF4-FFF2-40B4-BE49-F238E27FC236}">
              <a16:creationId xmlns:a16="http://schemas.microsoft.com/office/drawing/2014/main" id="{A34B70A3-E946-4AB7-AC13-D45877C3DB8B}"/>
            </a:ext>
          </a:extLst>
        </xdr:cNvPr>
        <xdr:cNvSpPr/>
      </xdr:nvSpPr>
      <xdr:spPr>
        <a:xfrm>
          <a:off x="15430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120014</xdr:rowOff>
    </xdr:from>
    <xdr:to>
      <xdr:col>85</xdr:col>
      <xdr:colOff>127000</xdr:colOff>
      <xdr:row>103</xdr:row>
      <xdr:rowOff>167639</xdr:rowOff>
    </xdr:to>
    <xdr:cxnSp macro="">
      <xdr:nvCxnSpPr>
        <xdr:cNvPr id="887" name="直線コネクタ 886">
          <a:extLst>
            <a:ext uri="{FF2B5EF4-FFF2-40B4-BE49-F238E27FC236}">
              <a16:creationId xmlns:a16="http://schemas.microsoft.com/office/drawing/2014/main" id="{39468C79-7107-4C17-87B3-7DCEFB704F87}"/>
            </a:ext>
          </a:extLst>
        </xdr:cNvPr>
        <xdr:cNvCxnSpPr/>
      </xdr:nvCxnSpPr>
      <xdr:spPr>
        <a:xfrm>
          <a:off x="15481300" y="1777936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156845</xdr:rowOff>
    </xdr:from>
    <xdr:to>
      <xdr:col>76</xdr:col>
      <xdr:colOff>165100</xdr:colOff>
      <xdr:row>104</xdr:row>
      <xdr:rowOff>86995</xdr:rowOff>
    </xdr:to>
    <xdr:sp macro="" textlink="">
      <xdr:nvSpPr>
        <xdr:cNvPr id="888" name="楕円 887">
          <a:extLst>
            <a:ext uri="{FF2B5EF4-FFF2-40B4-BE49-F238E27FC236}">
              <a16:creationId xmlns:a16="http://schemas.microsoft.com/office/drawing/2014/main" id="{784B8C6E-93EB-464E-8CE4-998E495749AB}"/>
            </a:ext>
          </a:extLst>
        </xdr:cNvPr>
        <xdr:cNvSpPr/>
      </xdr:nvSpPr>
      <xdr:spPr>
        <a:xfrm>
          <a:off x="14541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120014</xdr:rowOff>
    </xdr:from>
    <xdr:to>
      <xdr:col>81</xdr:col>
      <xdr:colOff>50800</xdr:colOff>
      <xdr:row>104</xdr:row>
      <xdr:rowOff>36195</xdr:rowOff>
    </xdr:to>
    <xdr:cxnSp macro="">
      <xdr:nvCxnSpPr>
        <xdr:cNvPr id="889" name="直線コネクタ 888">
          <a:extLst>
            <a:ext uri="{FF2B5EF4-FFF2-40B4-BE49-F238E27FC236}">
              <a16:creationId xmlns:a16="http://schemas.microsoft.com/office/drawing/2014/main" id="{70130E18-D240-4A43-BCC1-8DAC9BFC025E}"/>
            </a:ext>
          </a:extLst>
        </xdr:cNvPr>
        <xdr:cNvCxnSpPr/>
      </xdr:nvCxnSpPr>
      <xdr:spPr>
        <a:xfrm flipV="1">
          <a:off x="14592300" y="1777936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109220</xdr:rowOff>
    </xdr:from>
    <xdr:to>
      <xdr:col>72</xdr:col>
      <xdr:colOff>38100</xdr:colOff>
      <xdr:row>104</xdr:row>
      <xdr:rowOff>39370</xdr:rowOff>
    </xdr:to>
    <xdr:sp macro="" textlink="">
      <xdr:nvSpPr>
        <xdr:cNvPr id="890" name="楕円 889">
          <a:extLst>
            <a:ext uri="{FF2B5EF4-FFF2-40B4-BE49-F238E27FC236}">
              <a16:creationId xmlns:a16="http://schemas.microsoft.com/office/drawing/2014/main" id="{1E7C4808-A7F3-4AF3-A9E0-3642E0F51FBA}"/>
            </a:ext>
          </a:extLst>
        </xdr:cNvPr>
        <xdr:cNvSpPr/>
      </xdr:nvSpPr>
      <xdr:spPr>
        <a:xfrm>
          <a:off x="13652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104</xdr:row>
      <xdr:rowOff>36195</xdr:rowOff>
    </xdr:to>
    <xdr:cxnSp macro="">
      <xdr:nvCxnSpPr>
        <xdr:cNvPr id="891" name="直線コネクタ 890">
          <a:extLst>
            <a:ext uri="{FF2B5EF4-FFF2-40B4-BE49-F238E27FC236}">
              <a16:creationId xmlns:a16="http://schemas.microsoft.com/office/drawing/2014/main" id="{5261AD8F-EC01-4795-9BCD-C7778B45AFFA}"/>
            </a:ext>
          </a:extLst>
        </xdr:cNvPr>
        <xdr:cNvCxnSpPr/>
      </xdr:nvCxnSpPr>
      <xdr:spPr>
        <a:xfrm>
          <a:off x="13703300" y="178193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111125</xdr:rowOff>
    </xdr:from>
    <xdr:to>
      <xdr:col>67</xdr:col>
      <xdr:colOff>101600</xdr:colOff>
      <xdr:row>104</xdr:row>
      <xdr:rowOff>41275</xdr:rowOff>
    </xdr:to>
    <xdr:sp macro="" textlink="">
      <xdr:nvSpPr>
        <xdr:cNvPr id="892" name="楕円 891">
          <a:extLst>
            <a:ext uri="{FF2B5EF4-FFF2-40B4-BE49-F238E27FC236}">
              <a16:creationId xmlns:a16="http://schemas.microsoft.com/office/drawing/2014/main" id="{6ABA0488-E1EE-4445-AFC4-97B22D6C9645}"/>
            </a:ext>
          </a:extLst>
        </xdr:cNvPr>
        <xdr:cNvSpPr/>
      </xdr:nvSpPr>
      <xdr:spPr>
        <a:xfrm>
          <a:off x="12763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160020</xdr:rowOff>
    </xdr:from>
    <xdr:to>
      <xdr:col>71</xdr:col>
      <xdr:colOff>177800</xdr:colOff>
      <xdr:row>103</xdr:row>
      <xdr:rowOff>161925</xdr:rowOff>
    </xdr:to>
    <xdr:cxnSp macro="">
      <xdr:nvCxnSpPr>
        <xdr:cNvPr id="893" name="直線コネクタ 892">
          <a:extLst>
            <a:ext uri="{FF2B5EF4-FFF2-40B4-BE49-F238E27FC236}">
              <a16:creationId xmlns:a16="http://schemas.microsoft.com/office/drawing/2014/main" id="{B96D8646-6CF8-4CB9-88D7-864CC35A9FD3}"/>
            </a:ext>
          </a:extLst>
        </xdr:cNvPr>
        <xdr:cNvCxnSpPr/>
      </xdr:nvCxnSpPr>
      <xdr:spPr>
        <a:xfrm flipV="1">
          <a:off x="12814300" y="178193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41AE23A2-8D42-4FE7-96EF-7D5F0CA0EAAA}"/>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038C7B11-6E04-407D-BC05-E5379F99AF42}"/>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BA7E5AA6-8B1C-4D0C-A6DE-157FFDC4474D}"/>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4C905287-DBC3-4D42-8F00-AA1EBCEC6229}"/>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161941</xdr:rowOff>
    </xdr:from>
    <xdr:ext cx="405111" cy="259045"/>
    <xdr:sp macro="" textlink="">
      <xdr:nvSpPr>
        <xdr:cNvPr id="898" name="n_1mainValue【庁舎】&#10;有形固定資産減価償却率">
          <a:extLst>
            <a:ext uri="{FF2B5EF4-FFF2-40B4-BE49-F238E27FC236}">
              <a16:creationId xmlns:a16="http://schemas.microsoft.com/office/drawing/2014/main" id="{627A5CE8-5F74-499A-8D70-6DD0F3E68283}"/>
            </a:ext>
          </a:extLst>
        </xdr:cNvPr>
        <xdr:cNvSpPr txBox="1"/>
      </xdr:nvSpPr>
      <xdr:spPr>
        <a:xfrm>
          <a:off x="152660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78122</xdr:rowOff>
    </xdr:from>
    <xdr:ext cx="405111" cy="259045"/>
    <xdr:sp macro="" textlink="">
      <xdr:nvSpPr>
        <xdr:cNvPr id="899" name="n_2mainValue【庁舎】&#10;有形固定資産減価償却率">
          <a:extLst>
            <a:ext uri="{FF2B5EF4-FFF2-40B4-BE49-F238E27FC236}">
              <a16:creationId xmlns:a16="http://schemas.microsoft.com/office/drawing/2014/main" id="{3829A308-72F7-430D-9CF0-6A44512D3F58}"/>
            </a:ext>
          </a:extLst>
        </xdr:cNvPr>
        <xdr:cNvSpPr txBox="1"/>
      </xdr:nvSpPr>
      <xdr:spPr>
        <a:xfrm>
          <a:off x="14389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30497</xdr:rowOff>
    </xdr:from>
    <xdr:ext cx="405111" cy="259045"/>
    <xdr:sp macro="" textlink="">
      <xdr:nvSpPr>
        <xdr:cNvPr id="900" name="n_3mainValue【庁舎】&#10;有形固定資産減価償却率">
          <a:extLst>
            <a:ext uri="{FF2B5EF4-FFF2-40B4-BE49-F238E27FC236}">
              <a16:creationId xmlns:a16="http://schemas.microsoft.com/office/drawing/2014/main" id="{51A08D71-3A70-4D31-8268-367D27FDA17F}"/>
            </a:ext>
          </a:extLst>
        </xdr:cNvPr>
        <xdr:cNvSpPr txBox="1"/>
      </xdr:nvSpPr>
      <xdr:spPr>
        <a:xfrm>
          <a:off x="13500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32402</xdr:rowOff>
    </xdr:from>
    <xdr:ext cx="405111" cy="259045"/>
    <xdr:sp macro="" textlink="">
      <xdr:nvSpPr>
        <xdr:cNvPr id="901" name="n_4mainValue【庁舎】&#10;有形固定資産減価償却率">
          <a:extLst>
            <a:ext uri="{FF2B5EF4-FFF2-40B4-BE49-F238E27FC236}">
              <a16:creationId xmlns:a16="http://schemas.microsoft.com/office/drawing/2014/main" id="{6163C8C2-FC0D-47C0-8425-84643C7DF2AD}"/>
            </a:ext>
          </a:extLst>
        </xdr:cNvPr>
        <xdr:cNvSpPr txBox="1"/>
      </xdr:nvSpPr>
      <xdr:spPr>
        <a:xfrm>
          <a:off x="12611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9B19B77F-2952-4925-88BA-0C2963DFB5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7F1885CC-3903-4677-AE63-1EFB5EEA50D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8BC3F70C-7B17-47B5-81F9-55F2A4CA5F6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57D16832-D992-458D-A696-38FAABEA31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967693A9-7961-49F8-AA7F-0A8B2E693F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4ACDBFC6-5CF5-4827-B0FB-BAFFE9D185D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7EDB90A6-E369-470E-B5B0-C1F96131EE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F0BDCAD3-D100-4DA1-8CC0-71EFE3F5D29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515C827B-A167-4E99-84E9-D8F177CE89F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A26A90E6-D181-43F4-BAEA-0E7A92F2F0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7F8FABB2-A1A2-41F7-A186-F0007BE1BA7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F10055AF-988D-4F57-9AEE-54864AA1ED9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A7A652C1-326D-44D0-A1CE-75A5AE8CE62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BF093D2E-2EEC-4624-8560-5C2456DB4E6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66B37154-37E4-4D0B-9A9F-F10A16F10E6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B1C495F2-3372-428C-816B-2DAFD66E646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B2157B75-F045-40B3-A112-D16AE6EE7DD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1BF4EE8F-BED0-4A3C-8138-61F96769015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599AFC82-DEAD-4184-90CE-048BA1182B6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F259BDC1-4CC3-466A-8103-D124922DDC5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780152C4-D454-4286-A4BC-0281BC54B7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CB20E783-7A36-430F-84DD-786D466A0D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1A27ACD2-42AE-48EB-9F9F-5E35DF588CF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90514531-E7B0-427B-A0D4-9BB07087871E}"/>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0857681E-F664-4AA6-BCD9-D4BEE8CE9345}"/>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1F1818E6-4740-4628-9452-F1A9F23637FE}"/>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9738AEA6-4495-4940-A74F-A0D2E02CB939}"/>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202E3F59-9A04-4A44-B18C-4335D28E98B3}"/>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0E1BA417-861F-46A7-B82D-C5FE9152EBD7}"/>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7AF8CEDA-E5AE-4249-8D6E-D478B9B92F7D}"/>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A583BB1A-1B94-4518-838D-098242E94EA2}"/>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E068B80C-EA22-40BF-A410-01CCD188C57D}"/>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84D70C28-1A42-49CA-9C42-E9968292E487}"/>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79283EA6-6368-47F3-B7EE-005EBBBF7010}"/>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561AF2A-6785-4813-90EA-BB6E20C072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A04B03B1-D1C3-4A4A-A72F-CD3A5701497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92DBC98-1D29-49A3-BFBC-2B271698F56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1EA26EEB-69FA-492E-A7D9-0EAF7E641AC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56C6F4B8-FEA5-4DA2-906C-C3D27F009ED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63500</xdr:rowOff>
    </xdr:from>
    <xdr:to>
      <xdr:col>116</xdr:col>
      <xdr:colOff>114300</xdr:colOff>
      <xdr:row>103</xdr:row>
      <xdr:rowOff>165100</xdr:rowOff>
    </xdr:to>
    <xdr:sp macro="" textlink="">
      <xdr:nvSpPr>
        <xdr:cNvPr id="941" name="楕円 940">
          <a:extLst>
            <a:ext uri="{FF2B5EF4-FFF2-40B4-BE49-F238E27FC236}">
              <a16:creationId xmlns:a16="http://schemas.microsoft.com/office/drawing/2014/main" id="{0D15904E-4842-4107-A46A-42C823A5AEF1}"/>
            </a:ext>
          </a:extLst>
        </xdr:cNvPr>
        <xdr:cNvSpPr/>
      </xdr:nvSpPr>
      <xdr:spPr>
        <a:xfrm>
          <a:off x="221107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86377</xdr:rowOff>
    </xdr:from>
    <xdr:ext cx="469744" cy="259045"/>
    <xdr:sp macro="" textlink="">
      <xdr:nvSpPr>
        <xdr:cNvPr id="942" name="【庁舎】&#10;一人当たり面積該当値テキスト">
          <a:extLst>
            <a:ext uri="{FF2B5EF4-FFF2-40B4-BE49-F238E27FC236}">
              <a16:creationId xmlns:a16="http://schemas.microsoft.com/office/drawing/2014/main" id="{D4729DC8-D570-41FB-A904-AD69C692B43B}"/>
            </a:ext>
          </a:extLst>
        </xdr:cNvPr>
        <xdr:cNvSpPr txBox="1"/>
      </xdr:nvSpPr>
      <xdr:spPr>
        <a:xfrm>
          <a:off x="22199600"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71120</xdr:rowOff>
    </xdr:from>
    <xdr:to>
      <xdr:col>112</xdr:col>
      <xdr:colOff>38100</xdr:colOff>
      <xdr:row>104</xdr:row>
      <xdr:rowOff>1270</xdr:rowOff>
    </xdr:to>
    <xdr:sp macro="" textlink="">
      <xdr:nvSpPr>
        <xdr:cNvPr id="943" name="楕円 942">
          <a:extLst>
            <a:ext uri="{FF2B5EF4-FFF2-40B4-BE49-F238E27FC236}">
              <a16:creationId xmlns:a16="http://schemas.microsoft.com/office/drawing/2014/main" id="{B77BA1E1-CFE8-4F8A-9855-166E0C48D81D}"/>
            </a:ext>
          </a:extLst>
        </xdr:cNvPr>
        <xdr:cNvSpPr/>
      </xdr:nvSpPr>
      <xdr:spPr>
        <a:xfrm>
          <a:off x="21272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114300</xdr:rowOff>
    </xdr:from>
    <xdr:to>
      <xdr:col>116</xdr:col>
      <xdr:colOff>63500</xdr:colOff>
      <xdr:row>103</xdr:row>
      <xdr:rowOff>121920</xdr:rowOff>
    </xdr:to>
    <xdr:cxnSp macro="">
      <xdr:nvCxnSpPr>
        <xdr:cNvPr id="944" name="直線コネクタ 943">
          <a:extLst>
            <a:ext uri="{FF2B5EF4-FFF2-40B4-BE49-F238E27FC236}">
              <a16:creationId xmlns:a16="http://schemas.microsoft.com/office/drawing/2014/main" id="{B7B96D54-BB69-4B1E-9B3F-C1DF9D1E8ECA}"/>
            </a:ext>
          </a:extLst>
        </xdr:cNvPr>
        <xdr:cNvCxnSpPr/>
      </xdr:nvCxnSpPr>
      <xdr:spPr>
        <a:xfrm flipV="1">
          <a:off x="21323300" y="177736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151130</xdr:rowOff>
    </xdr:from>
    <xdr:to>
      <xdr:col>107</xdr:col>
      <xdr:colOff>101600</xdr:colOff>
      <xdr:row>103</xdr:row>
      <xdr:rowOff>81280</xdr:rowOff>
    </xdr:to>
    <xdr:sp macro="" textlink="">
      <xdr:nvSpPr>
        <xdr:cNvPr id="945" name="楕円 944">
          <a:extLst>
            <a:ext uri="{FF2B5EF4-FFF2-40B4-BE49-F238E27FC236}">
              <a16:creationId xmlns:a16="http://schemas.microsoft.com/office/drawing/2014/main" id="{8C5F4EB4-B14A-4D0C-84B5-B4E50D6E5070}"/>
            </a:ext>
          </a:extLst>
        </xdr:cNvPr>
        <xdr:cNvSpPr/>
      </xdr:nvSpPr>
      <xdr:spPr>
        <a:xfrm>
          <a:off x="20383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103</xdr:row>
      <xdr:rowOff>121920</xdr:rowOff>
    </xdr:to>
    <xdr:cxnSp macro="">
      <xdr:nvCxnSpPr>
        <xdr:cNvPr id="946" name="直線コネクタ 945">
          <a:extLst>
            <a:ext uri="{FF2B5EF4-FFF2-40B4-BE49-F238E27FC236}">
              <a16:creationId xmlns:a16="http://schemas.microsoft.com/office/drawing/2014/main" id="{1EB674FB-C81B-487B-BAF7-2C35120C5488}"/>
            </a:ext>
          </a:extLst>
        </xdr:cNvPr>
        <xdr:cNvCxnSpPr/>
      </xdr:nvCxnSpPr>
      <xdr:spPr>
        <a:xfrm>
          <a:off x="20434300" y="176898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154939</xdr:rowOff>
    </xdr:from>
    <xdr:to>
      <xdr:col>102</xdr:col>
      <xdr:colOff>165100</xdr:colOff>
      <xdr:row>103</xdr:row>
      <xdr:rowOff>85089</xdr:rowOff>
    </xdr:to>
    <xdr:sp macro="" textlink="">
      <xdr:nvSpPr>
        <xdr:cNvPr id="947" name="楕円 946">
          <a:extLst>
            <a:ext uri="{FF2B5EF4-FFF2-40B4-BE49-F238E27FC236}">
              <a16:creationId xmlns:a16="http://schemas.microsoft.com/office/drawing/2014/main" id="{FFDDDE3F-FDA1-460F-AE1A-40F209577711}"/>
            </a:ext>
          </a:extLst>
        </xdr:cNvPr>
        <xdr:cNvSpPr/>
      </xdr:nvSpPr>
      <xdr:spPr>
        <a:xfrm>
          <a:off x="194945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30480</xdr:rowOff>
    </xdr:from>
    <xdr:to>
      <xdr:col>107</xdr:col>
      <xdr:colOff>50800</xdr:colOff>
      <xdr:row>103</xdr:row>
      <xdr:rowOff>34289</xdr:rowOff>
    </xdr:to>
    <xdr:cxnSp macro="">
      <xdr:nvCxnSpPr>
        <xdr:cNvPr id="948" name="直線コネクタ 947">
          <a:extLst>
            <a:ext uri="{FF2B5EF4-FFF2-40B4-BE49-F238E27FC236}">
              <a16:creationId xmlns:a16="http://schemas.microsoft.com/office/drawing/2014/main" id="{3A7F27F1-2BE8-4002-8468-E24CC8EDC3C9}"/>
            </a:ext>
          </a:extLst>
        </xdr:cNvPr>
        <xdr:cNvCxnSpPr/>
      </xdr:nvCxnSpPr>
      <xdr:spPr>
        <a:xfrm flipV="1">
          <a:off x="19545300" y="17689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120650</xdr:rowOff>
    </xdr:from>
    <xdr:to>
      <xdr:col>98</xdr:col>
      <xdr:colOff>38100</xdr:colOff>
      <xdr:row>104</xdr:row>
      <xdr:rowOff>50800</xdr:rowOff>
    </xdr:to>
    <xdr:sp macro="" textlink="">
      <xdr:nvSpPr>
        <xdr:cNvPr id="949" name="楕円 948">
          <a:extLst>
            <a:ext uri="{FF2B5EF4-FFF2-40B4-BE49-F238E27FC236}">
              <a16:creationId xmlns:a16="http://schemas.microsoft.com/office/drawing/2014/main" id="{D13A0BAB-7F74-461F-A3AF-74BCF6582444}"/>
            </a:ext>
          </a:extLst>
        </xdr:cNvPr>
        <xdr:cNvSpPr/>
      </xdr:nvSpPr>
      <xdr:spPr>
        <a:xfrm>
          <a:off x="18605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34289</xdr:rowOff>
    </xdr:from>
    <xdr:to>
      <xdr:col>102</xdr:col>
      <xdr:colOff>114300</xdr:colOff>
      <xdr:row>104</xdr:row>
      <xdr:rowOff>0</xdr:rowOff>
    </xdr:to>
    <xdr:cxnSp macro="">
      <xdr:nvCxnSpPr>
        <xdr:cNvPr id="950" name="直線コネクタ 949">
          <a:extLst>
            <a:ext uri="{FF2B5EF4-FFF2-40B4-BE49-F238E27FC236}">
              <a16:creationId xmlns:a16="http://schemas.microsoft.com/office/drawing/2014/main" id="{1012DD07-6185-4123-BDFB-D91F91A8D336}"/>
            </a:ext>
          </a:extLst>
        </xdr:cNvPr>
        <xdr:cNvCxnSpPr/>
      </xdr:nvCxnSpPr>
      <xdr:spPr>
        <a:xfrm flipV="1">
          <a:off x="18656300" y="176936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549DFF04-84AC-4A67-B505-C4F9288F61F0}"/>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6F4CF782-C06E-459C-ACBB-5365ADEC1756}"/>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3" name="n_3aveValue【庁舎】&#10;一人当たり面積">
          <a:extLst>
            <a:ext uri="{FF2B5EF4-FFF2-40B4-BE49-F238E27FC236}">
              <a16:creationId xmlns:a16="http://schemas.microsoft.com/office/drawing/2014/main" id="{6DF5D2F8-BE97-47C1-B57E-4D0DE9205434}"/>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235103FB-2B23-4900-898E-C1FC9958215F}"/>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17797</xdr:rowOff>
    </xdr:from>
    <xdr:ext cx="469744" cy="259045"/>
    <xdr:sp macro="" textlink="">
      <xdr:nvSpPr>
        <xdr:cNvPr id="955" name="n_1mainValue【庁舎】&#10;一人当たり面積">
          <a:extLst>
            <a:ext uri="{FF2B5EF4-FFF2-40B4-BE49-F238E27FC236}">
              <a16:creationId xmlns:a16="http://schemas.microsoft.com/office/drawing/2014/main" id="{C64F6526-5459-454B-90D4-7C4B64DA897D}"/>
            </a:ext>
          </a:extLst>
        </xdr:cNvPr>
        <xdr:cNvSpPr txBox="1"/>
      </xdr:nvSpPr>
      <xdr:spPr>
        <a:xfrm>
          <a:off x="21075727"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97807</xdr:rowOff>
    </xdr:from>
    <xdr:ext cx="469744" cy="259045"/>
    <xdr:sp macro="" textlink="">
      <xdr:nvSpPr>
        <xdr:cNvPr id="956" name="n_2mainValue【庁舎】&#10;一人当たり面積">
          <a:extLst>
            <a:ext uri="{FF2B5EF4-FFF2-40B4-BE49-F238E27FC236}">
              <a16:creationId xmlns:a16="http://schemas.microsoft.com/office/drawing/2014/main" id="{807ECA54-23A2-4BF2-AF47-E0CB5A1471EA}"/>
            </a:ext>
          </a:extLst>
        </xdr:cNvPr>
        <xdr:cNvSpPr txBox="1"/>
      </xdr:nvSpPr>
      <xdr:spPr>
        <a:xfrm>
          <a:off x="20199427" y="1741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101616</xdr:rowOff>
    </xdr:from>
    <xdr:ext cx="469744" cy="259045"/>
    <xdr:sp macro="" textlink="">
      <xdr:nvSpPr>
        <xdr:cNvPr id="957" name="n_3mainValue【庁舎】&#10;一人当たり面積">
          <a:extLst>
            <a:ext uri="{FF2B5EF4-FFF2-40B4-BE49-F238E27FC236}">
              <a16:creationId xmlns:a16="http://schemas.microsoft.com/office/drawing/2014/main" id="{66D807DF-5AA7-4DC6-8113-6BB081D2DCAC}"/>
            </a:ext>
          </a:extLst>
        </xdr:cNvPr>
        <xdr:cNvSpPr txBox="1"/>
      </xdr:nvSpPr>
      <xdr:spPr>
        <a:xfrm>
          <a:off x="19310427" y="1741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67327</xdr:rowOff>
    </xdr:from>
    <xdr:ext cx="469744" cy="259045"/>
    <xdr:sp macro="" textlink="">
      <xdr:nvSpPr>
        <xdr:cNvPr id="958" name="n_4mainValue【庁舎】&#10;一人当たり面積">
          <a:extLst>
            <a:ext uri="{FF2B5EF4-FFF2-40B4-BE49-F238E27FC236}">
              <a16:creationId xmlns:a16="http://schemas.microsoft.com/office/drawing/2014/main" id="{5BFA91FD-6980-4C58-B666-E5A8245C4268}"/>
            </a:ext>
          </a:extLst>
        </xdr:cNvPr>
        <xdr:cNvSpPr txBox="1"/>
      </xdr:nvSpPr>
      <xdr:spPr>
        <a:xfrm>
          <a:off x="184214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3B1C8AF8-C759-48A4-8DAA-BAD18EA077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EB6B9C2A-B86A-4DE0-BA59-54DA23E9AAB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571BA517-0037-4127-8BDC-C7C8AEC2234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類似団体と比較して特に有形固定資産減価償却率が高くなっている施設は、福祉施設であり、特に低くなっている施設は、消防施設である。 </a:t>
          </a:r>
          <a:endParaRPr lang="ja-JP" altLang="ja-JP" sz="1400">
            <a:effectLst/>
          </a:endParaRPr>
        </a:p>
        <a:p>
          <a:r>
            <a:rPr lang="ja-JP" altLang="ja-JP" sz="1100">
              <a:solidFill>
                <a:schemeClr val="dk1"/>
              </a:solidFill>
              <a:effectLst/>
              <a:latin typeface="+mn-lt"/>
              <a:ea typeface="+mn-ea"/>
              <a:cs typeface="+mn-cs"/>
            </a:rPr>
            <a:t>・福祉施設については、老人センター等の施設の老朽化が年々進んでいるため、類似団体中最下位となっている。公共施設等総合管理計画に基づいて施設の在り方の検討を進めていく。</a:t>
          </a:r>
          <a:endParaRPr lang="ja-JP" altLang="ja-JP" sz="1400">
            <a:effectLst/>
          </a:endParaRPr>
        </a:p>
        <a:p>
          <a:r>
            <a:rPr lang="ja-JP" altLang="ja-JP" sz="1100">
              <a:solidFill>
                <a:schemeClr val="dk1"/>
              </a:solidFill>
              <a:effectLst/>
              <a:latin typeface="+mn-lt"/>
              <a:ea typeface="+mn-ea"/>
              <a:cs typeface="+mn-cs"/>
            </a:rPr>
            <a:t>・消防施設については、</a:t>
          </a:r>
          <a:r>
            <a:rPr lang="en-US" altLang="ja-JP" sz="1100">
              <a:solidFill>
                <a:schemeClr val="dk1"/>
              </a:solidFill>
              <a:effectLst/>
              <a:latin typeface="+mn-lt"/>
              <a:ea typeface="+mn-ea"/>
              <a:cs typeface="+mn-cs"/>
            </a:rPr>
            <a:t>R2</a:t>
          </a:r>
          <a:r>
            <a:rPr lang="ja-JP" altLang="ja-JP" sz="1100">
              <a:solidFill>
                <a:schemeClr val="dk1"/>
              </a:solidFill>
              <a:effectLst/>
              <a:latin typeface="+mn-lt"/>
              <a:ea typeface="+mn-ea"/>
              <a:cs typeface="+mn-cs"/>
            </a:rPr>
            <a:t>年度に消防局舎の建て替えを行ったため、類似団体、全国的にも低い水準となっている。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118508922</v>
      </c>
      <c r="BO4" s="462"/>
      <c r="BP4" s="462"/>
      <c r="BQ4" s="462"/>
      <c r="BR4" s="462"/>
      <c r="BS4" s="462"/>
      <c r="BT4" s="462"/>
      <c r="BU4" s="463"/>
      <c r="BV4" s="461">
        <v>115055193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v>
      </c>
      <c r="CU4" s="602"/>
      <c r="CV4" s="602"/>
      <c r="CW4" s="602"/>
      <c r="CX4" s="602"/>
      <c r="CY4" s="602"/>
      <c r="CZ4" s="602"/>
      <c r="DA4" s="603"/>
      <c r="DB4" s="601">
        <v>2.2000000000000002</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116748526</v>
      </c>
      <c r="BO5" s="433"/>
      <c r="BP5" s="433"/>
      <c r="BQ5" s="433"/>
      <c r="BR5" s="433"/>
      <c r="BS5" s="433"/>
      <c r="BT5" s="433"/>
      <c r="BU5" s="434"/>
      <c r="BV5" s="432">
        <v>113055454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93.4</v>
      </c>
      <c r="CU5" s="430"/>
      <c r="CV5" s="430"/>
      <c r="CW5" s="430"/>
      <c r="CX5" s="430"/>
      <c r="CY5" s="430"/>
      <c r="CZ5" s="430"/>
      <c r="DA5" s="431"/>
      <c r="DB5" s="429">
        <v>95.1</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1760396</v>
      </c>
      <c r="BO6" s="433"/>
      <c r="BP6" s="433"/>
      <c r="BQ6" s="433"/>
      <c r="BR6" s="433"/>
      <c r="BS6" s="433"/>
      <c r="BT6" s="433"/>
      <c r="BU6" s="434"/>
      <c r="BV6" s="432">
        <v>1999739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94.3</v>
      </c>
      <c r="CU6" s="576"/>
      <c r="CV6" s="576"/>
      <c r="CW6" s="576"/>
      <c r="CX6" s="576"/>
      <c r="CY6" s="576"/>
      <c r="CZ6" s="576"/>
      <c r="DA6" s="577"/>
      <c r="DB6" s="575">
        <v>96.6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598801</v>
      </c>
      <c r="BO7" s="433"/>
      <c r="BP7" s="433"/>
      <c r="BQ7" s="433"/>
      <c r="BR7" s="433"/>
      <c r="BS7" s="433"/>
      <c r="BT7" s="433"/>
      <c r="BU7" s="434"/>
      <c r="BV7" s="432">
        <v>790876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57670952</v>
      </c>
      <c r="CU7" s="433"/>
      <c r="CV7" s="433"/>
      <c r="CW7" s="433"/>
      <c r="CX7" s="433"/>
      <c r="CY7" s="433"/>
      <c r="CZ7" s="433"/>
      <c r="DA7" s="434"/>
      <c r="DB7" s="432">
        <v>56033669</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1161595</v>
      </c>
      <c r="BO8" s="433"/>
      <c r="BP8" s="433"/>
      <c r="BQ8" s="433"/>
      <c r="BR8" s="433"/>
      <c r="BS8" s="433"/>
      <c r="BT8" s="433"/>
      <c r="BU8" s="434"/>
      <c r="BV8" s="432">
        <v>1208863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0.63</v>
      </c>
      <c r="CU8" s="536"/>
      <c r="CV8" s="536"/>
      <c r="CW8" s="536"/>
      <c r="CX8" s="536"/>
      <c r="CY8" s="536"/>
      <c r="CZ8" s="536"/>
      <c r="DA8" s="537"/>
      <c r="DB8" s="535">
        <v>0.63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233301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-47268</v>
      </c>
      <c r="BO9" s="433"/>
      <c r="BP9" s="433"/>
      <c r="BQ9" s="433"/>
      <c r="BR9" s="433"/>
      <c r="BS9" s="433"/>
      <c r="BT9" s="433"/>
      <c r="BU9" s="434"/>
      <c r="BV9" s="432">
        <v>-892576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12.8</v>
      </c>
      <c r="CU9" s="430"/>
      <c r="CV9" s="430"/>
      <c r="CW9" s="430"/>
      <c r="CX9" s="430"/>
      <c r="CY9" s="430"/>
      <c r="CZ9" s="430"/>
      <c r="DA9" s="431"/>
      <c r="DB9" s="429">
        <v>13.2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236372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1035852</v>
      </c>
      <c r="BO10" s="433"/>
      <c r="BP10" s="433"/>
      <c r="BQ10" s="433"/>
      <c r="BR10" s="433"/>
      <c r="BS10" s="433"/>
      <c r="BT10" s="433"/>
      <c r="BU10" s="434"/>
      <c r="BV10" s="432">
        <v>1111331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226481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1069564</v>
      </c>
      <c r="BO12" s="433"/>
      <c r="BP12" s="433"/>
      <c r="BQ12" s="433"/>
      <c r="BR12" s="433"/>
      <c r="BS12" s="433"/>
      <c r="BT12" s="433"/>
      <c r="BU12" s="434"/>
      <c r="BV12" s="432">
        <v>2321158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223568</v>
      </c>
      <c r="S13" s="520"/>
      <c r="T13" s="520"/>
      <c r="U13" s="520"/>
      <c r="V13" s="521"/>
      <c r="W13" s="522" t="s">
        <v>131</v>
      </c>
      <c r="X13" s="418"/>
      <c r="Y13" s="418"/>
      <c r="Z13" s="418"/>
      <c r="AA13" s="418"/>
      <c r="AB13" s="419"/>
      <c r="AC13" s="385">
        <v>5901</v>
      </c>
      <c r="AD13" s="386"/>
      <c r="AE13" s="386"/>
      <c r="AF13" s="386"/>
      <c r="AG13" s="387"/>
      <c r="AH13" s="385">
        <v>6668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-80980</v>
      </c>
      <c r="BO13" s="433"/>
      <c r="BP13" s="433"/>
      <c r="BQ13" s="433"/>
      <c r="BR13" s="433"/>
      <c r="BS13" s="433"/>
      <c r="BT13" s="433"/>
      <c r="BU13" s="434"/>
      <c r="BV13" s="432">
        <v>-2102403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2.4</v>
      </c>
      <c r="CU13" s="430"/>
      <c r="CV13" s="430"/>
      <c r="CW13" s="430"/>
      <c r="CX13" s="430"/>
      <c r="CY13" s="430"/>
      <c r="CZ13" s="430"/>
      <c r="DA13" s="431"/>
      <c r="DB13" s="429">
        <v>2.4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228042</v>
      </c>
      <c r="S14" s="520"/>
      <c r="T14" s="520"/>
      <c r="U14" s="520"/>
      <c r="V14" s="521"/>
      <c r="W14" s="523"/>
      <c r="X14" s="421"/>
      <c r="Y14" s="421"/>
      <c r="Z14" s="421"/>
      <c r="AA14" s="421"/>
      <c r="AB14" s="422"/>
      <c r="AC14" s="512">
        <v>5.4</v>
      </c>
      <c r="AD14" s="513"/>
      <c r="AE14" s="513"/>
      <c r="AF14" s="513"/>
      <c r="AG14" s="514"/>
      <c r="AH14" s="512">
        <v>6.1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225531</v>
      </c>
      <c r="S15" s="520"/>
      <c r="T15" s="520"/>
      <c r="U15" s="520"/>
      <c r="V15" s="521"/>
      <c r="W15" s="522" t="s">
        <v>137</v>
      </c>
      <c r="X15" s="418"/>
      <c r="Y15" s="418"/>
      <c r="Z15" s="418"/>
      <c r="AA15" s="418"/>
      <c r="AB15" s="419"/>
      <c r="AC15" s="385">
        <v>20742</v>
      </c>
      <c r="AD15" s="386"/>
      <c r="AE15" s="386"/>
      <c r="AF15" s="386"/>
      <c r="AG15" s="387"/>
      <c r="AH15" s="385">
        <v>21156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30198895</v>
      </c>
      <c r="BO15" s="462"/>
      <c r="BP15" s="462"/>
      <c r="BQ15" s="462"/>
      <c r="BR15" s="462"/>
      <c r="BS15" s="462"/>
      <c r="BT15" s="462"/>
      <c r="BU15" s="463"/>
      <c r="BV15" s="461">
        <v>29837524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18.8</v>
      </c>
      <c r="AD16" s="513"/>
      <c r="AE16" s="513"/>
      <c r="AF16" s="513"/>
      <c r="AG16" s="514"/>
      <c r="AH16" s="512">
        <v>19.3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48985562</v>
      </c>
      <c r="BO16" s="433"/>
      <c r="BP16" s="433"/>
      <c r="BQ16" s="433"/>
      <c r="BR16" s="433"/>
      <c r="BS16" s="433"/>
      <c r="BT16" s="433"/>
      <c r="BU16" s="434"/>
      <c r="BV16" s="432">
        <v>46781876</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83465</v>
      </c>
      <c r="AD17" s="386"/>
      <c r="AE17" s="386"/>
      <c r="AF17" s="386"/>
      <c r="AG17" s="387"/>
      <c r="AH17" s="385">
        <v>81520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38289525</v>
      </c>
      <c r="BO17" s="433"/>
      <c r="BP17" s="433"/>
      <c r="BQ17" s="433"/>
      <c r="BR17" s="433"/>
      <c r="BS17" s="433"/>
      <c r="BT17" s="433"/>
      <c r="BU17" s="434"/>
      <c r="BV17" s="432">
        <v>37826626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431.81</v>
      </c>
      <c r="M18" s="485"/>
      <c r="N18" s="485"/>
      <c r="O18" s="485"/>
      <c r="P18" s="485"/>
      <c r="Q18" s="485"/>
      <c r="R18" s="486"/>
      <c r="S18" s="486"/>
      <c r="T18" s="486"/>
      <c r="U18" s="486"/>
      <c r="V18" s="487"/>
      <c r="W18" s="503"/>
      <c r="X18" s="504"/>
      <c r="Y18" s="504"/>
      <c r="Z18" s="504"/>
      <c r="AA18" s="504"/>
      <c r="AB18" s="528"/>
      <c r="AC18" s="402">
        <v>75.8</v>
      </c>
      <c r="AD18" s="403"/>
      <c r="AE18" s="403"/>
      <c r="AF18" s="403"/>
      <c r="AG18" s="488"/>
      <c r="AH18" s="402">
        <v>74.599999999999994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56040479</v>
      </c>
      <c r="BO18" s="433"/>
      <c r="BP18" s="433"/>
      <c r="BQ18" s="433"/>
      <c r="BR18" s="433"/>
      <c r="BS18" s="433"/>
      <c r="BT18" s="433"/>
      <c r="BU18" s="434"/>
      <c r="BV18" s="432">
        <v>54010707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540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71095551</v>
      </c>
      <c r="BO19" s="433"/>
      <c r="BP19" s="433"/>
      <c r="BQ19" s="433"/>
      <c r="BR19" s="433"/>
      <c r="BS19" s="433"/>
      <c r="BT19" s="433"/>
      <c r="BU19" s="434"/>
      <c r="BV19" s="432">
        <v>69948659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96874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87322735</v>
      </c>
      <c r="BO22" s="462"/>
      <c r="BP22" s="462"/>
      <c r="BQ22" s="462"/>
      <c r="BR22" s="462"/>
      <c r="BS22" s="462"/>
      <c r="BT22" s="462"/>
      <c r="BU22" s="463"/>
      <c r="BV22" s="461">
        <v>90158010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60177302</v>
      </c>
      <c r="BO23" s="433"/>
      <c r="BP23" s="433"/>
      <c r="BQ23" s="433"/>
      <c r="BR23" s="433"/>
      <c r="BS23" s="433"/>
      <c r="BT23" s="433"/>
      <c r="BU23" s="434"/>
      <c r="BV23" s="432">
        <v>63486347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10390</v>
      </c>
      <c r="R24" s="386"/>
      <c r="S24" s="386"/>
      <c r="T24" s="386"/>
      <c r="U24" s="386"/>
      <c r="V24" s="387"/>
      <c r="W24" s="475"/>
      <c r="X24" s="412"/>
      <c r="Y24" s="413"/>
      <c r="Z24" s="388" t="s">
        <v>162</v>
      </c>
      <c r="AA24" s="389"/>
      <c r="AB24" s="389"/>
      <c r="AC24" s="389"/>
      <c r="AD24" s="389"/>
      <c r="AE24" s="389"/>
      <c r="AF24" s="389"/>
      <c r="AG24" s="390"/>
      <c r="AH24" s="385">
        <v>1472</v>
      </c>
      <c r="AI24" s="386"/>
      <c r="AJ24" s="386"/>
      <c r="AK24" s="386"/>
      <c r="AL24" s="387"/>
      <c r="AM24" s="385">
        <v>4766336</v>
      </c>
      <c r="AN24" s="386"/>
      <c r="AO24" s="386"/>
      <c r="AP24" s="386"/>
      <c r="AQ24" s="386"/>
      <c r="AR24" s="387"/>
      <c r="AS24" s="385">
        <v>3238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55601768</v>
      </c>
      <c r="BO24" s="433"/>
      <c r="BP24" s="433"/>
      <c r="BQ24" s="433"/>
      <c r="BR24" s="433"/>
      <c r="BS24" s="433"/>
      <c r="BT24" s="433"/>
      <c r="BU24" s="434"/>
      <c r="BV24" s="432">
        <v>55513749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8200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20335333</v>
      </c>
      <c r="BO25" s="462"/>
      <c r="BP25" s="462"/>
      <c r="BQ25" s="462"/>
      <c r="BR25" s="462"/>
      <c r="BS25" s="462"/>
      <c r="BT25" s="462"/>
      <c r="BU25" s="463"/>
      <c r="BV25" s="461">
        <v>16034936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6790</v>
      </c>
      <c r="R26" s="386"/>
      <c r="S26" s="386"/>
      <c r="T26" s="386"/>
      <c r="U26" s="386"/>
      <c r="V26" s="387"/>
      <c r="W26" s="475"/>
      <c r="X26" s="412"/>
      <c r="Y26" s="413"/>
      <c r="Z26" s="388" t="s">
        <v>168</v>
      </c>
      <c r="AA26" s="443"/>
      <c r="AB26" s="443"/>
      <c r="AC26" s="443"/>
      <c r="AD26" s="443"/>
      <c r="AE26" s="443"/>
      <c r="AF26" s="443"/>
      <c r="AG26" s="444"/>
      <c r="AH26" s="385">
        <v>118</v>
      </c>
      <c r="AI26" s="386"/>
      <c r="AJ26" s="386"/>
      <c r="AK26" s="386"/>
      <c r="AL26" s="387"/>
      <c r="AM26" s="385">
        <v>376302</v>
      </c>
      <c r="AN26" s="386"/>
      <c r="AO26" s="386"/>
      <c r="AP26" s="386"/>
      <c r="AQ26" s="386"/>
      <c r="AR26" s="387"/>
      <c r="AS26" s="385">
        <v>3189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6920</v>
      </c>
      <c r="R27" s="386"/>
      <c r="S27" s="386"/>
      <c r="T27" s="386"/>
      <c r="U27" s="386"/>
      <c r="V27" s="387"/>
      <c r="W27" s="475"/>
      <c r="X27" s="412"/>
      <c r="Y27" s="413"/>
      <c r="Z27" s="388" t="s">
        <v>171</v>
      </c>
      <c r="AA27" s="389"/>
      <c r="AB27" s="389"/>
      <c r="AC27" s="389"/>
      <c r="AD27" s="389"/>
      <c r="AE27" s="389"/>
      <c r="AF27" s="389"/>
      <c r="AG27" s="390"/>
      <c r="AH27" s="385">
        <v>28</v>
      </c>
      <c r="AI27" s="386"/>
      <c r="AJ27" s="386"/>
      <c r="AK27" s="386"/>
      <c r="AL27" s="387"/>
      <c r="AM27" s="385">
        <v>89901</v>
      </c>
      <c r="AN27" s="386"/>
      <c r="AO27" s="386"/>
      <c r="AP27" s="386"/>
      <c r="AQ27" s="386"/>
      <c r="AR27" s="387"/>
      <c r="AS27" s="385">
        <v>3211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3105756</v>
      </c>
      <c r="BO27" s="467"/>
      <c r="BP27" s="467"/>
      <c r="BQ27" s="467"/>
      <c r="BR27" s="467"/>
      <c r="BS27" s="467"/>
      <c r="BT27" s="467"/>
      <c r="BU27" s="468"/>
      <c r="BV27" s="466">
        <v>3102090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6070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7694496</v>
      </c>
      <c r="BO28" s="462"/>
      <c r="BP28" s="462"/>
      <c r="BQ28" s="462"/>
      <c r="BR28" s="462"/>
      <c r="BS28" s="462"/>
      <c r="BT28" s="462"/>
      <c r="BU28" s="463"/>
      <c r="BV28" s="461">
        <v>7727599</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34</v>
      </c>
      <c r="M29" s="386"/>
      <c r="N29" s="386"/>
      <c r="O29" s="386"/>
      <c r="P29" s="387"/>
      <c r="Q29" s="385">
        <v>5530</v>
      </c>
      <c r="R29" s="386"/>
      <c r="S29" s="386"/>
      <c r="T29" s="386"/>
      <c r="U29" s="386"/>
      <c r="V29" s="387"/>
      <c r="W29" s="476"/>
      <c r="X29" s="477"/>
      <c r="Y29" s="478"/>
      <c r="Z29" s="388" t="s">
        <v>177</v>
      </c>
      <c r="AA29" s="389"/>
      <c r="AB29" s="389"/>
      <c r="AC29" s="389"/>
      <c r="AD29" s="389"/>
      <c r="AE29" s="389"/>
      <c r="AF29" s="389"/>
      <c r="AG29" s="390"/>
      <c r="AH29" s="385">
        <v>1500</v>
      </c>
      <c r="AI29" s="386"/>
      <c r="AJ29" s="386"/>
      <c r="AK29" s="386"/>
      <c r="AL29" s="387"/>
      <c r="AM29" s="385">
        <v>4856237</v>
      </c>
      <c r="AN29" s="386"/>
      <c r="AO29" s="386"/>
      <c r="AP29" s="386"/>
      <c r="AQ29" s="386"/>
      <c r="AR29" s="387"/>
      <c r="AS29" s="385">
        <v>3237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4435954</v>
      </c>
      <c r="BO29" s="433"/>
      <c r="BP29" s="433"/>
      <c r="BQ29" s="433"/>
      <c r="BR29" s="433"/>
      <c r="BS29" s="433"/>
      <c r="BT29" s="433"/>
      <c r="BU29" s="434"/>
      <c r="BV29" s="432">
        <v>4976935</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7744482</v>
      </c>
      <c r="BO30" s="467"/>
      <c r="BP30" s="467"/>
      <c r="BQ30" s="467"/>
      <c r="BR30" s="467"/>
      <c r="BS30" s="467"/>
      <c r="BT30" s="467"/>
      <c r="BU30" s="468"/>
      <c r="BV30" s="466">
        <v>8989643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自動車運送事業会計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佐賀東部水道企業団（用水供給事業）</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佐賀市文化振興財団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国民健康保険診療所特別会計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佐賀東部水道企業団（末端給水事業）</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佐賀資源化センター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佐賀西部広域水道企業団（用水供給事業）</v>
      </c>
      <c r="BZ36" s="381"/>
      <c r="CA36" s="381"/>
      <c r="CB36" s="381"/>
      <c r="CC36" s="381"/>
      <c r="CD36" s="381"/>
      <c r="CE36" s="381"/>
      <c r="CF36" s="381"/>
      <c r="CG36" s="381"/>
      <c r="CH36" s="381"/>
      <c r="CI36" s="381"/>
      <c r="CJ36" s="381"/>
      <c r="CK36" s="381"/>
      <c r="CL36" s="381"/>
      <c r="CM36" s="381"/>
      <c r="CN36" s="163"/>
      <c r="CO36" s="380">
        <f t="shared" si="3"/>
        <v>22</v>
      </c>
      <c r="CP36" s="380"/>
      <c r="CQ36" s="381" t="str">
        <f>IF('各会計、関係団体の財政状況及び健全化判断比率'!BS9="","",'各会計、関係団体の財政状況及び健全化判断比率'!BS9)</f>
        <v>熊の川温泉ちどりの湯</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工業用水道事業会計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佐賀中部広域連合（消防特別会計）</v>
      </c>
      <c r="BZ37" s="381"/>
      <c r="CA37" s="381"/>
      <c r="CB37" s="381"/>
      <c r="CC37" s="381"/>
      <c r="CD37" s="381"/>
      <c r="CE37" s="381"/>
      <c r="CF37" s="381"/>
      <c r="CG37" s="381"/>
      <c r="CH37" s="381"/>
      <c r="CI37" s="381"/>
      <c r="CJ37" s="381"/>
      <c r="CK37" s="381"/>
      <c r="CL37" s="381"/>
      <c r="CM37" s="381"/>
      <c r="CN37" s="163"/>
      <c r="CO37" s="380">
        <f t="shared" si="3"/>
        <v>23</v>
      </c>
      <c r="CP37" s="380"/>
      <c r="CQ37" s="381" t="str">
        <f>IF('各会計、関係団体の財政状況及び健全化判断比率'!BS10="","",'各会計、関係団体の財政状況及び健全化判断比率'!BS10)</f>
        <v>佐賀市スポーツ協会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〇</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f t="shared" si="0"/>
        <v>9</v>
      </c>
      <c r="AN38" s="380"/>
      <c r="AO38" s="381" t="str">
        <f>IF('各会計、関係団体の財政状況及び健全化判断比率'!B35="","",'各会計、関係団体の財政状況及び健全化判断比率'!B35)</f>
        <v>富士大和温泉病院事業会計</v>
      </c>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佐賀中部広域連合（介護保険特別会計）</v>
      </c>
      <c r="BZ38" s="381"/>
      <c r="CA38" s="381"/>
      <c r="CB38" s="381"/>
      <c r="CC38" s="381"/>
      <c r="CD38" s="381"/>
      <c r="CE38" s="381"/>
      <c r="CF38" s="381"/>
      <c r="CG38" s="381"/>
      <c r="CH38" s="381"/>
      <c r="CI38" s="381"/>
      <c r="CJ38" s="381"/>
      <c r="CK38" s="381"/>
      <c r="CL38" s="381"/>
      <c r="CM38" s="381"/>
      <c r="CN38" s="163"/>
      <c r="CO38" s="380">
        <f t="shared" si="3"/>
        <v>24</v>
      </c>
      <c r="CP38" s="380"/>
      <c r="CQ38" s="381" t="str">
        <f>IF('各会計、関係団体の財政状況及び健全化判断比率'!BS11="","",'各会計、関係団体の財政状況及び健全化判断比率'!BS11)</f>
        <v>佐賀市土地開発公社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〇</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天山地区共同衛生処理場組合</v>
      </c>
      <c r="BZ39" s="381"/>
      <c r="CA39" s="381"/>
      <c r="CB39" s="381"/>
      <c r="CC39" s="381"/>
      <c r="CD39" s="381"/>
      <c r="CE39" s="381"/>
      <c r="CF39" s="381"/>
      <c r="CG39" s="381"/>
      <c r="CH39" s="381"/>
      <c r="CI39" s="381"/>
      <c r="CJ39" s="381"/>
      <c r="CK39" s="381"/>
      <c r="CL39" s="381"/>
      <c r="CM39" s="381"/>
      <c r="CN39" s="163"/>
      <c r="CO39" s="380">
        <f t="shared" si="3"/>
        <v>25</v>
      </c>
      <c r="CP39" s="380"/>
      <c r="CQ39" s="381" t="str">
        <f>IF('各会計、関係団体の財政状況及び健全化判断比率'!BS12="","",'各会計、関係団体の財政状況及び健全化判断比率'!BS12)</f>
        <v>嘉瀬川水辺環境整備センター</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天山地区共同斎場組合</v>
      </c>
      <c r="BZ40" s="381"/>
      <c r="CA40" s="381"/>
      <c r="CB40" s="381"/>
      <c r="CC40" s="381"/>
      <c r="CD40" s="381"/>
      <c r="CE40" s="381"/>
      <c r="CF40" s="381"/>
      <c r="CG40" s="381"/>
      <c r="CH40" s="381"/>
      <c r="CI40" s="381"/>
      <c r="CJ40" s="381"/>
      <c r="CK40" s="381"/>
      <c r="CL40" s="381"/>
      <c r="CM40" s="381"/>
      <c r="CN40" s="163"/>
      <c r="CO40" s="380">
        <f t="shared" si="3"/>
        <v>26</v>
      </c>
      <c r="CP40" s="380"/>
      <c r="CQ40" s="381" t="str">
        <f>IF('各会計、関係団体の財政状況及び健全化判断比率'!BS13="","",'各会計、関係団体の財政状況及び健全化判断比率'!BS13)</f>
        <v>スマイルアース</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〇</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脊振共同塵芥処理組合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三神地区環境事務組合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佐賀県市町総合事務組合（一般会計）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DGCfTJXG2k9nLU1nWCojMCmcsZ7X273wbWInG8BVfA3TAFLZ+Ydq1VrZHxJQDMtm8gmjhRoHf3x4AbNPLWUwYA==" saltValue="K5USfNxTxxbwV0Pu/uJk5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31973640</v>
      </c>
      <c r="S5" s="690"/>
      <c r="T5" s="690"/>
      <c r="U5" s="690"/>
      <c r="V5" s="690"/>
      <c r="W5" s="690"/>
      <c r="X5" s="690"/>
      <c r="Y5" s="715"/>
      <c r="Z5" s="728">
        <v>27</v>
      </c>
      <c r="AA5" s="728"/>
      <c r="AB5" s="728"/>
      <c r="AC5" s="728"/>
      <c r="AD5" s="729">
        <v>30516229</v>
      </c>
      <c r="AE5" s="729"/>
      <c r="AF5" s="729"/>
      <c r="AG5" s="729"/>
      <c r="AH5" s="729"/>
      <c r="AI5" s="729"/>
      <c r="AJ5" s="729"/>
      <c r="AK5" s="729"/>
      <c r="AL5" s="716">
        <v>51.4</v>
      </c>
      <c r="AM5" s="698"/>
      <c r="AN5" s="698"/>
      <c r="AO5" s="717"/>
      <c r="AP5" s="692" t="s">
        <v>216</v>
      </c>
      <c r="AQ5" s="693"/>
      <c r="AR5" s="693"/>
      <c r="AS5" s="693"/>
      <c r="AT5" s="693"/>
      <c r="AU5" s="693"/>
      <c r="AV5" s="693"/>
      <c r="AW5" s="693"/>
      <c r="AX5" s="693"/>
      <c r="AY5" s="693"/>
      <c r="AZ5" s="693"/>
      <c r="BA5" s="693"/>
      <c r="BB5" s="693"/>
      <c r="BC5" s="693"/>
      <c r="BD5" s="693"/>
      <c r="BE5" s="693"/>
      <c r="BF5" s="694"/>
      <c r="BG5" s="634">
        <v>30500530</v>
      </c>
      <c r="BH5" s="635"/>
      <c r="BI5" s="635"/>
      <c r="BJ5" s="635"/>
      <c r="BK5" s="635"/>
      <c r="BL5" s="635"/>
      <c r="BM5" s="635"/>
      <c r="BN5" s="636"/>
      <c r="BO5" s="672">
        <v>95.4</v>
      </c>
      <c r="BP5" s="672"/>
      <c r="BQ5" s="672"/>
      <c r="BR5" s="672"/>
      <c r="BS5" s="673">
        <v>697811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781209</v>
      </c>
      <c r="S6" s="635"/>
      <c r="T6" s="635"/>
      <c r="U6" s="635"/>
      <c r="V6" s="635"/>
      <c r="W6" s="635"/>
      <c r="X6" s="635"/>
      <c r="Y6" s="636"/>
      <c r="Z6" s="672">
        <v>0.7</v>
      </c>
      <c r="AA6" s="672"/>
      <c r="AB6" s="672"/>
      <c r="AC6" s="672"/>
      <c r="AD6" s="673">
        <v>781209</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30500530</v>
      </c>
      <c r="BH6" s="635"/>
      <c r="BI6" s="635"/>
      <c r="BJ6" s="635"/>
      <c r="BK6" s="635"/>
      <c r="BL6" s="635"/>
      <c r="BM6" s="635"/>
      <c r="BN6" s="636"/>
      <c r="BO6" s="672">
        <v>95.4</v>
      </c>
      <c r="BP6" s="672"/>
      <c r="BQ6" s="672"/>
      <c r="BR6" s="672"/>
      <c r="BS6" s="673">
        <v>697811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559183</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558445</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12531</v>
      </c>
      <c r="S7" s="635"/>
      <c r="T7" s="635"/>
      <c r="U7" s="635"/>
      <c r="V7" s="635"/>
      <c r="W7" s="635"/>
      <c r="X7" s="635"/>
      <c r="Y7" s="636"/>
      <c r="Z7" s="672">
        <v>0</v>
      </c>
      <c r="AA7" s="672"/>
      <c r="AB7" s="672"/>
      <c r="AC7" s="672"/>
      <c r="AD7" s="673">
        <v>12531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14532629</v>
      </c>
      <c r="BH7" s="635"/>
      <c r="BI7" s="635"/>
      <c r="BJ7" s="635"/>
      <c r="BK7" s="635"/>
      <c r="BL7" s="635"/>
      <c r="BM7" s="635"/>
      <c r="BN7" s="636"/>
      <c r="BO7" s="672">
        <v>45.5</v>
      </c>
      <c r="BP7" s="672"/>
      <c r="BQ7" s="672"/>
      <c r="BR7" s="672"/>
      <c r="BS7" s="673">
        <v>697811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11346480</v>
      </c>
      <c r="CS7" s="635"/>
      <c r="CT7" s="635"/>
      <c r="CU7" s="635"/>
      <c r="CV7" s="635"/>
      <c r="CW7" s="635"/>
      <c r="CX7" s="635"/>
      <c r="CY7" s="636"/>
      <c r="CZ7" s="672">
        <v>9.6999999999999993</v>
      </c>
      <c r="DA7" s="672"/>
      <c r="DB7" s="672"/>
      <c r="DC7" s="672"/>
      <c r="DD7" s="640">
        <v>910035</v>
      </c>
      <c r="DE7" s="635"/>
      <c r="DF7" s="635"/>
      <c r="DG7" s="635"/>
      <c r="DH7" s="635"/>
      <c r="DI7" s="635"/>
      <c r="DJ7" s="635"/>
      <c r="DK7" s="635"/>
      <c r="DL7" s="635"/>
      <c r="DM7" s="635"/>
      <c r="DN7" s="635"/>
      <c r="DO7" s="635"/>
      <c r="DP7" s="636"/>
      <c r="DQ7" s="640">
        <v>8320779</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192053</v>
      </c>
      <c r="S8" s="635"/>
      <c r="T8" s="635"/>
      <c r="U8" s="635"/>
      <c r="V8" s="635"/>
      <c r="W8" s="635"/>
      <c r="X8" s="635"/>
      <c r="Y8" s="636"/>
      <c r="Z8" s="672">
        <v>0.2</v>
      </c>
      <c r="AA8" s="672"/>
      <c r="AB8" s="672"/>
      <c r="AC8" s="672"/>
      <c r="AD8" s="673">
        <v>192053</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375119</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49016126</v>
      </c>
      <c r="CS8" s="635"/>
      <c r="CT8" s="635"/>
      <c r="CU8" s="635"/>
      <c r="CV8" s="635"/>
      <c r="CW8" s="635"/>
      <c r="CX8" s="635"/>
      <c r="CY8" s="636"/>
      <c r="CZ8" s="672">
        <v>42</v>
      </c>
      <c r="DA8" s="672"/>
      <c r="DB8" s="672"/>
      <c r="DC8" s="672"/>
      <c r="DD8" s="640">
        <v>538268</v>
      </c>
      <c r="DE8" s="635"/>
      <c r="DF8" s="635"/>
      <c r="DG8" s="635"/>
      <c r="DH8" s="635"/>
      <c r="DI8" s="635"/>
      <c r="DJ8" s="635"/>
      <c r="DK8" s="635"/>
      <c r="DL8" s="635"/>
      <c r="DM8" s="635"/>
      <c r="DN8" s="635"/>
      <c r="DO8" s="635"/>
      <c r="DP8" s="636"/>
      <c r="DQ8" s="640">
        <v>22236192</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236998</v>
      </c>
      <c r="S9" s="635"/>
      <c r="T9" s="635"/>
      <c r="U9" s="635"/>
      <c r="V9" s="635"/>
      <c r="W9" s="635"/>
      <c r="X9" s="635"/>
      <c r="Y9" s="636"/>
      <c r="Z9" s="672">
        <v>0.2</v>
      </c>
      <c r="AA9" s="672"/>
      <c r="AB9" s="672"/>
      <c r="AC9" s="672"/>
      <c r="AD9" s="673">
        <v>236998</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11330588</v>
      </c>
      <c r="BH9" s="635"/>
      <c r="BI9" s="635"/>
      <c r="BJ9" s="635"/>
      <c r="BK9" s="635"/>
      <c r="BL9" s="635"/>
      <c r="BM9" s="635"/>
      <c r="BN9" s="636"/>
      <c r="BO9" s="672">
        <v>35.4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7675375</v>
      </c>
      <c r="CS9" s="635"/>
      <c r="CT9" s="635"/>
      <c r="CU9" s="635"/>
      <c r="CV9" s="635"/>
      <c r="CW9" s="635"/>
      <c r="CX9" s="635"/>
      <c r="CY9" s="636"/>
      <c r="CZ9" s="672">
        <v>6.6</v>
      </c>
      <c r="DA9" s="672"/>
      <c r="DB9" s="672"/>
      <c r="DC9" s="672"/>
      <c r="DD9" s="640">
        <v>99140</v>
      </c>
      <c r="DE9" s="635"/>
      <c r="DF9" s="635"/>
      <c r="DG9" s="635"/>
      <c r="DH9" s="635"/>
      <c r="DI9" s="635"/>
      <c r="DJ9" s="635"/>
      <c r="DK9" s="635"/>
      <c r="DL9" s="635"/>
      <c r="DM9" s="635"/>
      <c r="DN9" s="635"/>
      <c r="DO9" s="635"/>
      <c r="DP9" s="636"/>
      <c r="DQ9" s="640">
        <v>6133785</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900720</v>
      </c>
      <c r="BH10" s="635"/>
      <c r="BI10" s="635"/>
      <c r="BJ10" s="635"/>
      <c r="BK10" s="635"/>
      <c r="BL10" s="635"/>
      <c r="BM10" s="635"/>
      <c r="BN10" s="636"/>
      <c r="BO10" s="672">
        <v>2.8</v>
      </c>
      <c r="BP10" s="672"/>
      <c r="BQ10" s="672"/>
      <c r="BR10" s="672"/>
      <c r="BS10" s="673">
        <v>149712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58744</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2244</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6372066</v>
      </c>
      <c r="S11" s="635"/>
      <c r="T11" s="635"/>
      <c r="U11" s="635"/>
      <c r="V11" s="635"/>
      <c r="W11" s="635"/>
      <c r="X11" s="635"/>
      <c r="Y11" s="636"/>
      <c r="Z11" s="637">
        <v>5.4</v>
      </c>
      <c r="AA11" s="638"/>
      <c r="AB11" s="638"/>
      <c r="AC11" s="639"/>
      <c r="AD11" s="640">
        <v>6372066</v>
      </c>
      <c r="AE11" s="635"/>
      <c r="AF11" s="635"/>
      <c r="AG11" s="635"/>
      <c r="AH11" s="635"/>
      <c r="AI11" s="635"/>
      <c r="AJ11" s="635"/>
      <c r="AK11" s="636"/>
      <c r="AL11" s="637">
        <v>10.7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1926202</v>
      </c>
      <c r="BH11" s="635"/>
      <c r="BI11" s="635"/>
      <c r="BJ11" s="635"/>
      <c r="BK11" s="635"/>
      <c r="BL11" s="635"/>
      <c r="BM11" s="635"/>
      <c r="BN11" s="636"/>
      <c r="BO11" s="672">
        <v>6</v>
      </c>
      <c r="BP11" s="672"/>
      <c r="BQ11" s="672"/>
      <c r="BR11" s="672"/>
      <c r="BS11" s="673">
        <v>548099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4246155</v>
      </c>
      <c r="CS11" s="635"/>
      <c r="CT11" s="635"/>
      <c r="CU11" s="635"/>
      <c r="CV11" s="635"/>
      <c r="CW11" s="635"/>
      <c r="CX11" s="635"/>
      <c r="CY11" s="636"/>
      <c r="CZ11" s="672">
        <v>3.6</v>
      </c>
      <c r="DA11" s="672"/>
      <c r="DB11" s="672"/>
      <c r="DC11" s="672"/>
      <c r="DD11" s="640">
        <v>1085067</v>
      </c>
      <c r="DE11" s="635"/>
      <c r="DF11" s="635"/>
      <c r="DG11" s="635"/>
      <c r="DH11" s="635"/>
      <c r="DI11" s="635"/>
      <c r="DJ11" s="635"/>
      <c r="DK11" s="635"/>
      <c r="DL11" s="635"/>
      <c r="DM11" s="635"/>
      <c r="DN11" s="635"/>
      <c r="DO11" s="635"/>
      <c r="DP11" s="636"/>
      <c r="DQ11" s="640">
        <v>2481297</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35529</v>
      </c>
      <c r="S12" s="635"/>
      <c r="T12" s="635"/>
      <c r="U12" s="635"/>
      <c r="V12" s="635"/>
      <c r="W12" s="635"/>
      <c r="X12" s="635"/>
      <c r="Y12" s="636"/>
      <c r="Z12" s="672">
        <v>0</v>
      </c>
      <c r="AA12" s="672"/>
      <c r="AB12" s="672"/>
      <c r="AC12" s="672"/>
      <c r="AD12" s="673">
        <v>35529</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13396613</v>
      </c>
      <c r="BH12" s="635"/>
      <c r="BI12" s="635"/>
      <c r="BJ12" s="635"/>
      <c r="BK12" s="635"/>
      <c r="BL12" s="635"/>
      <c r="BM12" s="635"/>
      <c r="BN12" s="636"/>
      <c r="BO12" s="672">
        <v>41.9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2875400</v>
      </c>
      <c r="CS12" s="635"/>
      <c r="CT12" s="635"/>
      <c r="CU12" s="635"/>
      <c r="CV12" s="635"/>
      <c r="CW12" s="635"/>
      <c r="CX12" s="635"/>
      <c r="CY12" s="636"/>
      <c r="CZ12" s="672">
        <v>2.5</v>
      </c>
      <c r="DA12" s="672"/>
      <c r="DB12" s="672"/>
      <c r="DC12" s="672"/>
      <c r="DD12" s="640">
        <v>77042</v>
      </c>
      <c r="DE12" s="635"/>
      <c r="DF12" s="635"/>
      <c r="DG12" s="635"/>
      <c r="DH12" s="635"/>
      <c r="DI12" s="635"/>
      <c r="DJ12" s="635"/>
      <c r="DK12" s="635"/>
      <c r="DL12" s="635"/>
      <c r="DM12" s="635"/>
      <c r="DN12" s="635"/>
      <c r="DO12" s="635"/>
      <c r="DP12" s="636"/>
      <c r="DQ12" s="640">
        <v>1800399</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13274096</v>
      </c>
      <c r="BH13" s="635"/>
      <c r="BI13" s="635"/>
      <c r="BJ13" s="635"/>
      <c r="BK13" s="635"/>
      <c r="BL13" s="635"/>
      <c r="BM13" s="635"/>
      <c r="BN13" s="636"/>
      <c r="BO13" s="672">
        <v>41.5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10065812</v>
      </c>
      <c r="CS13" s="635"/>
      <c r="CT13" s="635"/>
      <c r="CU13" s="635"/>
      <c r="CV13" s="635"/>
      <c r="CW13" s="635"/>
      <c r="CX13" s="635"/>
      <c r="CY13" s="636"/>
      <c r="CZ13" s="672">
        <v>8.6</v>
      </c>
      <c r="DA13" s="672"/>
      <c r="DB13" s="672"/>
      <c r="DC13" s="672"/>
      <c r="DD13" s="640">
        <v>4419773</v>
      </c>
      <c r="DE13" s="635"/>
      <c r="DF13" s="635"/>
      <c r="DG13" s="635"/>
      <c r="DH13" s="635"/>
      <c r="DI13" s="635"/>
      <c r="DJ13" s="635"/>
      <c r="DK13" s="635"/>
      <c r="DL13" s="635"/>
      <c r="DM13" s="635"/>
      <c r="DN13" s="635"/>
      <c r="DO13" s="635"/>
      <c r="DP13" s="636"/>
      <c r="DQ13" s="640">
        <v>5663610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855425</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4122282</v>
      </c>
      <c r="CS14" s="635"/>
      <c r="CT14" s="635"/>
      <c r="CU14" s="635"/>
      <c r="CV14" s="635"/>
      <c r="CW14" s="635"/>
      <c r="CX14" s="635"/>
      <c r="CY14" s="636"/>
      <c r="CZ14" s="672">
        <v>3.5</v>
      </c>
      <c r="DA14" s="672"/>
      <c r="DB14" s="672"/>
      <c r="DC14" s="672"/>
      <c r="DD14" s="640">
        <v>328413</v>
      </c>
      <c r="DE14" s="635"/>
      <c r="DF14" s="635"/>
      <c r="DG14" s="635"/>
      <c r="DH14" s="635"/>
      <c r="DI14" s="635"/>
      <c r="DJ14" s="635"/>
      <c r="DK14" s="635"/>
      <c r="DL14" s="635"/>
      <c r="DM14" s="635"/>
      <c r="DN14" s="635"/>
      <c r="DO14" s="635"/>
      <c r="DP14" s="636"/>
      <c r="DQ14" s="640">
        <v>3743093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69899</v>
      </c>
      <c r="S15" s="635"/>
      <c r="T15" s="635"/>
      <c r="U15" s="635"/>
      <c r="V15" s="635"/>
      <c r="W15" s="635"/>
      <c r="X15" s="635"/>
      <c r="Y15" s="636"/>
      <c r="Z15" s="672">
        <v>0.1</v>
      </c>
      <c r="AA15" s="672"/>
      <c r="AB15" s="672"/>
      <c r="AC15" s="672"/>
      <c r="AD15" s="673">
        <v>69899</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1715863</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15571386</v>
      </c>
      <c r="CS15" s="635"/>
      <c r="CT15" s="635"/>
      <c r="CU15" s="635"/>
      <c r="CV15" s="635"/>
      <c r="CW15" s="635"/>
      <c r="CX15" s="635"/>
      <c r="CY15" s="636"/>
      <c r="CZ15" s="672">
        <v>13.3</v>
      </c>
      <c r="DA15" s="672"/>
      <c r="DB15" s="672"/>
      <c r="DC15" s="672"/>
      <c r="DD15" s="640">
        <v>2767436</v>
      </c>
      <c r="DE15" s="635"/>
      <c r="DF15" s="635"/>
      <c r="DG15" s="635"/>
      <c r="DH15" s="635"/>
      <c r="DI15" s="635"/>
      <c r="DJ15" s="635"/>
      <c r="DK15" s="635"/>
      <c r="DL15" s="635"/>
      <c r="DM15" s="635"/>
      <c r="DN15" s="635"/>
      <c r="DO15" s="635"/>
      <c r="DP15" s="636"/>
      <c r="DQ15" s="640">
        <v>8660237</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631842</v>
      </c>
      <c r="S16" s="635"/>
      <c r="T16" s="635"/>
      <c r="U16" s="635"/>
      <c r="V16" s="635"/>
      <c r="W16" s="635"/>
      <c r="X16" s="635"/>
      <c r="Y16" s="636"/>
      <c r="Z16" s="672">
        <v>0.5</v>
      </c>
      <c r="AA16" s="672"/>
      <c r="AB16" s="672"/>
      <c r="AC16" s="672"/>
      <c r="AD16" s="673">
        <v>631842</v>
      </c>
      <c r="AE16" s="673"/>
      <c r="AF16" s="673"/>
      <c r="AG16" s="673"/>
      <c r="AH16" s="673"/>
      <c r="AI16" s="673"/>
      <c r="AJ16" s="673"/>
      <c r="AK16" s="673"/>
      <c r="AL16" s="637">
        <v>1.1000000000000001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1694326</v>
      </c>
      <c r="CS16" s="635"/>
      <c r="CT16" s="635"/>
      <c r="CU16" s="635"/>
      <c r="CV16" s="635"/>
      <c r="CW16" s="635"/>
      <c r="CX16" s="635"/>
      <c r="CY16" s="636"/>
      <c r="CZ16" s="672">
        <v>1.5</v>
      </c>
      <c r="DA16" s="672"/>
      <c r="DB16" s="672"/>
      <c r="DC16" s="672"/>
      <c r="DD16" s="640" t="s">
        <v>122</v>
      </c>
      <c r="DE16" s="635"/>
      <c r="DF16" s="635"/>
      <c r="DG16" s="635"/>
      <c r="DH16" s="635"/>
      <c r="DI16" s="635"/>
      <c r="DJ16" s="635"/>
      <c r="DK16" s="635"/>
      <c r="DL16" s="635"/>
      <c r="DM16" s="635"/>
      <c r="DN16" s="635"/>
      <c r="DO16" s="635"/>
      <c r="DP16" s="636"/>
      <c r="DQ16" s="640">
        <v>496914</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1255518</v>
      </c>
      <c r="S17" s="635"/>
      <c r="T17" s="635"/>
      <c r="U17" s="635"/>
      <c r="V17" s="635"/>
      <c r="W17" s="635"/>
      <c r="X17" s="635"/>
      <c r="Y17" s="636"/>
      <c r="Z17" s="672">
        <v>1.1000000000000001</v>
      </c>
      <c r="AA17" s="672"/>
      <c r="AB17" s="672"/>
      <c r="AC17" s="672"/>
      <c r="AD17" s="673">
        <v>1255518</v>
      </c>
      <c r="AE17" s="673"/>
      <c r="AF17" s="673"/>
      <c r="AG17" s="673"/>
      <c r="AH17" s="673"/>
      <c r="AI17" s="673"/>
      <c r="AJ17" s="673"/>
      <c r="AK17" s="673"/>
      <c r="AL17" s="637">
        <v>2.1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9378395</v>
      </c>
      <c r="CS17" s="635"/>
      <c r="CT17" s="635"/>
      <c r="CU17" s="635"/>
      <c r="CV17" s="635"/>
      <c r="CW17" s="635"/>
      <c r="CX17" s="635"/>
      <c r="CY17" s="636"/>
      <c r="CZ17" s="672">
        <v>8</v>
      </c>
      <c r="DA17" s="672"/>
      <c r="DB17" s="672"/>
      <c r="DC17" s="672"/>
      <c r="DD17" s="640" t="s">
        <v>122</v>
      </c>
      <c r="DE17" s="635"/>
      <c r="DF17" s="635"/>
      <c r="DG17" s="635"/>
      <c r="DH17" s="635"/>
      <c r="DI17" s="635"/>
      <c r="DJ17" s="635"/>
      <c r="DK17" s="635"/>
      <c r="DL17" s="635"/>
      <c r="DM17" s="635"/>
      <c r="DN17" s="635"/>
      <c r="DO17" s="635"/>
      <c r="DP17" s="636"/>
      <c r="DQ17" s="640">
        <v>9099298</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251677</v>
      </c>
      <c r="S18" s="635"/>
      <c r="T18" s="635"/>
      <c r="U18" s="635"/>
      <c r="V18" s="635"/>
      <c r="W18" s="635"/>
      <c r="X18" s="635"/>
      <c r="Y18" s="636"/>
      <c r="Z18" s="672">
        <v>0.2</v>
      </c>
      <c r="AA18" s="672"/>
      <c r="AB18" s="672"/>
      <c r="AC18" s="672"/>
      <c r="AD18" s="673">
        <v>251677</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138862</v>
      </c>
      <c r="CS18" s="635"/>
      <c r="CT18" s="635"/>
      <c r="CU18" s="635"/>
      <c r="CV18" s="635"/>
      <c r="CW18" s="635"/>
      <c r="CX18" s="635"/>
      <c r="CY18" s="636"/>
      <c r="CZ18" s="672">
        <v>0.1</v>
      </c>
      <c r="DA18" s="672"/>
      <c r="DB18" s="672"/>
      <c r="DC18" s="672"/>
      <c r="DD18" s="640" t="s">
        <v>122</v>
      </c>
      <c r="DE18" s="635"/>
      <c r="DF18" s="635"/>
      <c r="DG18" s="635"/>
      <c r="DH18" s="635"/>
      <c r="DI18" s="635"/>
      <c r="DJ18" s="635"/>
      <c r="DK18" s="635"/>
      <c r="DL18" s="635"/>
      <c r="DM18" s="635"/>
      <c r="DN18" s="635"/>
      <c r="DO18" s="635"/>
      <c r="DP18" s="636"/>
      <c r="DQ18" s="640">
        <v>138862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996582</v>
      </c>
      <c r="S19" s="635"/>
      <c r="T19" s="635"/>
      <c r="U19" s="635"/>
      <c r="V19" s="635"/>
      <c r="W19" s="635"/>
      <c r="X19" s="635"/>
      <c r="Y19" s="636"/>
      <c r="Z19" s="672">
        <v>0.8</v>
      </c>
      <c r="AA19" s="672"/>
      <c r="AB19" s="672"/>
      <c r="AC19" s="672"/>
      <c r="AD19" s="673">
        <v>996582</v>
      </c>
      <c r="AE19" s="673"/>
      <c r="AF19" s="673"/>
      <c r="AG19" s="673"/>
      <c r="AH19" s="673"/>
      <c r="AI19" s="673"/>
      <c r="AJ19" s="673"/>
      <c r="AK19" s="673"/>
      <c r="AL19" s="637">
        <v>1.7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1473110</v>
      </c>
      <c r="BH19" s="635"/>
      <c r="BI19" s="635"/>
      <c r="BJ19" s="635"/>
      <c r="BK19" s="635"/>
      <c r="BL19" s="635"/>
      <c r="BM19" s="635"/>
      <c r="BN19" s="636"/>
      <c r="BO19" s="672">
        <v>4.5999999999999996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7259</v>
      </c>
      <c r="S20" s="635"/>
      <c r="T20" s="635"/>
      <c r="U20" s="635"/>
      <c r="V20" s="635"/>
      <c r="W20" s="635"/>
      <c r="X20" s="635"/>
      <c r="Y20" s="636"/>
      <c r="Z20" s="672">
        <v>0</v>
      </c>
      <c r="AA20" s="672"/>
      <c r="AB20" s="672"/>
      <c r="AC20" s="672"/>
      <c r="AD20" s="673">
        <v>7259</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1473110</v>
      </c>
      <c r="BH20" s="635"/>
      <c r="BI20" s="635"/>
      <c r="BJ20" s="635"/>
      <c r="BK20" s="635"/>
      <c r="BL20" s="635"/>
      <c r="BM20" s="635"/>
      <c r="BN20" s="636"/>
      <c r="BO20" s="672">
        <v>4.5999999999999996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116748526</v>
      </c>
      <c r="CS20" s="635"/>
      <c r="CT20" s="635"/>
      <c r="CU20" s="635"/>
      <c r="CV20" s="635"/>
      <c r="CW20" s="635"/>
      <c r="CX20" s="635"/>
      <c r="CY20" s="636"/>
      <c r="CZ20" s="672">
        <v>100</v>
      </c>
      <c r="DA20" s="672"/>
      <c r="DB20" s="672"/>
      <c r="DC20" s="672"/>
      <c r="DD20" s="640">
        <v>10225174</v>
      </c>
      <c r="DE20" s="635"/>
      <c r="DF20" s="635"/>
      <c r="DG20" s="635"/>
      <c r="DH20" s="635"/>
      <c r="DI20" s="635"/>
      <c r="DJ20" s="635"/>
      <c r="DK20" s="635"/>
      <c r="DL20" s="635"/>
      <c r="DM20" s="635"/>
      <c r="DN20" s="635"/>
      <c r="DO20" s="635"/>
      <c r="DP20" s="636"/>
      <c r="DQ20" s="640">
        <v>69335155</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20708512</v>
      </c>
      <c r="S21" s="635"/>
      <c r="T21" s="635"/>
      <c r="U21" s="635"/>
      <c r="V21" s="635"/>
      <c r="W21" s="635"/>
      <c r="X21" s="635"/>
      <c r="Y21" s="636"/>
      <c r="Z21" s="672">
        <v>17.5</v>
      </c>
      <c r="AA21" s="672"/>
      <c r="AB21" s="672"/>
      <c r="AC21" s="672"/>
      <c r="AD21" s="673">
        <v>18786667</v>
      </c>
      <c r="AE21" s="673"/>
      <c r="AF21" s="673"/>
      <c r="AG21" s="673"/>
      <c r="AH21" s="673"/>
      <c r="AI21" s="673"/>
      <c r="AJ21" s="673"/>
      <c r="AK21" s="673"/>
      <c r="AL21" s="637">
        <v>31.6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15699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18786667</v>
      </c>
      <c r="S22" s="635"/>
      <c r="T22" s="635"/>
      <c r="U22" s="635"/>
      <c r="V22" s="635"/>
      <c r="W22" s="635"/>
      <c r="X22" s="635"/>
      <c r="Y22" s="636"/>
      <c r="Z22" s="672">
        <v>15.9</v>
      </c>
      <c r="AA22" s="672"/>
      <c r="AB22" s="672"/>
      <c r="AC22" s="672"/>
      <c r="AD22" s="673">
        <v>18786667</v>
      </c>
      <c r="AE22" s="673"/>
      <c r="AF22" s="673"/>
      <c r="AG22" s="673"/>
      <c r="AH22" s="673"/>
      <c r="AI22" s="673"/>
      <c r="AJ22" s="673"/>
      <c r="AK22" s="673"/>
      <c r="AL22" s="637">
        <v>31.6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1921845</v>
      </c>
      <c r="S23" s="635"/>
      <c r="T23" s="635"/>
      <c r="U23" s="635"/>
      <c r="V23" s="635"/>
      <c r="W23" s="635"/>
      <c r="X23" s="635"/>
      <c r="Y23" s="636"/>
      <c r="Z23" s="672">
        <v>1.6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1457411</v>
      </c>
      <c r="BH23" s="635"/>
      <c r="BI23" s="635"/>
      <c r="BJ23" s="635"/>
      <c r="BK23" s="635"/>
      <c r="BL23" s="635"/>
      <c r="BM23" s="635"/>
      <c r="BN23" s="636"/>
      <c r="BO23" s="672">
        <v>4.5999999999999996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64252394</v>
      </c>
      <c r="CS24" s="690"/>
      <c r="CT24" s="690"/>
      <c r="CU24" s="690"/>
      <c r="CV24" s="690"/>
      <c r="CW24" s="690"/>
      <c r="CX24" s="690"/>
      <c r="CY24" s="715"/>
      <c r="CZ24" s="716">
        <v>55</v>
      </c>
      <c r="DA24" s="698"/>
      <c r="DB24" s="698"/>
      <c r="DC24" s="718"/>
      <c r="DD24" s="714">
        <v>37292904</v>
      </c>
      <c r="DE24" s="690"/>
      <c r="DF24" s="690"/>
      <c r="DG24" s="690"/>
      <c r="DH24" s="690"/>
      <c r="DI24" s="690"/>
      <c r="DJ24" s="690"/>
      <c r="DK24" s="715"/>
      <c r="DL24" s="714">
        <v>33309631</v>
      </c>
      <c r="DM24" s="690"/>
      <c r="DN24" s="690"/>
      <c r="DO24" s="690"/>
      <c r="DP24" s="690"/>
      <c r="DQ24" s="690"/>
      <c r="DR24" s="690"/>
      <c r="DS24" s="690"/>
      <c r="DT24" s="690"/>
      <c r="DU24" s="690"/>
      <c r="DV24" s="715"/>
      <c r="DW24" s="716">
        <v>55.5</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62269797</v>
      </c>
      <c r="S25" s="635"/>
      <c r="T25" s="635"/>
      <c r="U25" s="635"/>
      <c r="V25" s="635"/>
      <c r="W25" s="635"/>
      <c r="X25" s="635"/>
      <c r="Y25" s="636"/>
      <c r="Z25" s="672">
        <v>52.5</v>
      </c>
      <c r="AA25" s="672"/>
      <c r="AB25" s="672"/>
      <c r="AC25" s="672"/>
      <c r="AD25" s="673">
        <v>58890541</v>
      </c>
      <c r="AE25" s="673"/>
      <c r="AF25" s="673"/>
      <c r="AG25" s="673"/>
      <c r="AH25" s="673"/>
      <c r="AI25" s="673"/>
      <c r="AJ25" s="673"/>
      <c r="AK25" s="673"/>
      <c r="AL25" s="637">
        <v>99.1</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17097985</v>
      </c>
      <c r="CS25" s="647"/>
      <c r="CT25" s="647"/>
      <c r="CU25" s="647"/>
      <c r="CV25" s="647"/>
      <c r="CW25" s="647"/>
      <c r="CX25" s="647"/>
      <c r="CY25" s="648"/>
      <c r="CZ25" s="637">
        <v>14.6</v>
      </c>
      <c r="DA25" s="649"/>
      <c r="DB25" s="649"/>
      <c r="DC25" s="650"/>
      <c r="DD25" s="640">
        <v>15356880</v>
      </c>
      <c r="DE25" s="647"/>
      <c r="DF25" s="647"/>
      <c r="DG25" s="647"/>
      <c r="DH25" s="647"/>
      <c r="DI25" s="647"/>
      <c r="DJ25" s="647"/>
      <c r="DK25" s="648"/>
      <c r="DL25" s="640">
        <v>14638422</v>
      </c>
      <c r="DM25" s="647"/>
      <c r="DN25" s="647"/>
      <c r="DO25" s="647"/>
      <c r="DP25" s="647"/>
      <c r="DQ25" s="647"/>
      <c r="DR25" s="647"/>
      <c r="DS25" s="647"/>
      <c r="DT25" s="647"/>
      <c r="DU25" s="647"/>
      <c r="DV25" s="648"/>
      <c r="DW25" s="637">
        <v>24.4</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39373</v>
      </c>
      <c r="S26" s="635"/>
      <c r="T26" s="635"/>
      <c r="U26" s="635"/>
      <c r="V26" s="635"/>
      <c r="W26" s="635"/>
      <c r="X26" s="635"/>
      <c r="Y26" s="636"/>
      <c r="Z26" s="672">
        <v>0</v>
      </c>
      <c r="AA26" s="672"/>
      <c r="AB26" s="672"/>
      <c r="AC26" s="672"/>
      <c r="AD26" s="673">
        <v>39373</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9668442</v>
      </c>
      <c r="CS26" s="635"/>
      <c r="CT26" s="635"/>
      <c r="CU26" s="635"/>
      <c r="CV26" s="635"/>
      <c r="CW26" s="635"/>
      <c r="CX26" s="635"/>
      <c r="CY26" s="636"/>
      <c r="CZ26" s="637">
        <v>8.3000000000000007</v>
      </c>
      <c r="DA26" s="649"/>
      <c r="DB26" s="649"/>
      <c r="DC26" s="650"/>
      <c r="DD26" s="640">
        <v>8820113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799426</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31973640</v>
      </c>
      <c r="BH27" s="635"/>
      <c r="BI27" s="635"/>
      <c r="BJ27" s="635"/>
      <c r="BK27" s="635"/>
      <c r="BL27" s="635"/>
      <c r="BM27" s="635"/>
      <c r="BN27" s="636"/>
      <c r="BO27" s="672">
        <v>100</v>
      </c>
      <c r="BP27" s="672"/>
      <c r="BQ27" s="672"/>
      <c r="BR27" s="672"/>
      <c r="BS27" s="673">
        <v>697811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37776014</v>
      </c>
      <c r="CS27" s="647"/>
      <c r="CT27" s="647"/>
      <c r="CU27" s="647"/>
      <c r="CV27" s="647"/>
      <c r="CW27" s="647"/>
      <c r="CX27" s="647"/>
      <c r="CY27" s="648"/>
      <c r="CZ27" s="637">
        <v>32.4</v>
      </c>
      <c r="DA27" s="649"/>
      <c r="DB27" s="649"/>
      <c r="DC27" s="650"/>
      <c r="DD27" s="640">
        <v>12836726</v>
      </c>
      <c r="DE27" s="647"/>
      <c r="DF27" s="647"/>
      <c r="DG27" s="647"/>
      <c r="DH27" s="647"/>
      <c r="DI27" s="647"/>
      <c r="DJ27" s="647"/>
      <c r="DK27" s="648"/>
      <c r="DL27" s="640">
        <v>9572311</v>
      </c>
      <c r="DM27" s="647"/>
      <c r="DN27" s="647"/>
      <c r="DO27" s="647"/>
      <c r="DP27" s="647"/>
      <c r="DQ27" s="647"/>
      <c r="DR27" s="647"/>
      <c r="DS27" s="647"/>
      <c r="DT27" s="647"/>
      <c r="DU27" s="647"/>
      <c r="DV27" s="648"/>
      <c r="DW27" s="637">
        <v>16</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792710</v>
      </c>
      <c r="S28" s="635"/>
      <c r="T28" s="635"/>
      <c r="U28" s="635"/>
      <c r="V28" s="635"/>
      <c r="W28" s="635"/>
      <c r="X28" s="635"/>
      <c r="Y28" s="636"/>
      <c r="Z28" s="672">
        <v>0.7</v>
      </c>
      <c r="AA28" s="672"/>
      <c r="AB28" s="672"/>
      <c r="AC28" s="672"/>
      <c r="AD28" s="673">
        <v>95891</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9378395</v>
      </c>
      <c r="CS28" s="635"/>
      <c r="CT28" s="635"/>
      <c r="CU28" s="635"/>
      <c r="CV28" s="635"/>
      <c r="CW28" s="635"/>
      <c r="CX28" s="635"/>
      <c r="CY28" s="636"/>
      <c r="CZ28" s="637">
        <v>8</v>
      </c>
      <c r="DA28" s="649"/>
      <c r="DB28" s="649"/>
      <c r="DC28" s="650"/>
      <c r="DD28" s="640">
        <v>9099298</v>
      </c>
      <c r="DE28" s="635"/>
      <c r="DF28" s="635"/>
      <c r="DG28" s="635"/>
      <c r="DH28" s="635"/>
      <c r="DI28" s="635"/>
      <c r="DJ28" s="635"/>
      <c r="DK28" s="636"/>
      <c r="DL28" s="640">
        <v>9098898</v>
      </c>
      <c r="DM28" s="635"/>
      <c r="DN28" s="635"/>
      <c r="DO28" s="635"/>
      <c r="DP28" s="635"/>
      <c r="DQ28" s="635"/>
      <c r="DR28" s="635"/>
      <c r="DS28" s="635"/>
      <c r="DT28" s="635"/>
      <c r="DU28" s="635"/>
      <c r="DV28" s="636"/>
      <c r="DW28" s="637">
        <v>15.2</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885965</v>
      </c>
      <c r="S29" s="635"/>
      <c r="T29" s="635"/>
      <c r="U29" s="635"/>
      <c r="V29" s="635"/>
      <c r="W29" s="635"/>
      <c r="X29" s="635"/>
      <c r="Y29" s="636"/>
      <c r="Z29" s="672">
        <v>0.7</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9377199</v>
      </c>
      <c r="CS29" s="647"/>
      <c r="CT29" s="647"/>
      <c r="CU29" s="647"/>
      <c r="CV29" s="647"/>
      <c r="CW29" s="647"/>
      <c r="CX29" s="647"/>
      <c r="CY29" s="648"/>
      <c r="CZ29" s="637">
        <v>8</v>
      </c>
      <c r="DA29" s="649"/>
      <c r="DB29" s="649"/>
      <c r="DC29" s="650"/>
      <c r="DD29" s="640">
        <v>9098102</v>
      </c>
      <c r="DE29" s="647"/>
      <c r="DF29" s="647"/>
      <c r="DG29" s="647"/>
      <c r="DH29" s="647"/>
      <c r="DI29" s="647"/>
      <c r="DJ29" s="647"/>
      <c r="DK29" s="648"/>
      <c r="DL29" s="640">
        <v>9097702</v>
      </c>
      <c r="DM29" s="647"/>
      <c r="DN29" s="647"/>
      <c r="DO29" s="647"/>
      <c r="DP29" s="647"/>
      <c r="DQ29" s="647"/>
      <c r="DR29" s="647"/>
      <c r="DS29" s="647"/>
      <c r="DT29" s="647"/>
      <c r="DU29" s="647"/>
      <c r="DV29" s="648"/>
      <c r="DW29" s="637">
        <v>15.2</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25601704</v>
      </c>
      <c r="S30" s="635"/>
      <c r="T30" s="635"/>
      <c r="U30" s="635"/>
      <c r="V30" s="635"/>
      <c r="W30" s="635"/>
      <c r="X30" s="635"/>
      <c r="Y30" s="636"/>
      <c r="Z30" s="672">
        <v>21.6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9042275</v>
      </c>
      <c r="CS30" s="635"/>
      <c r="CT30" s="635"/>
      <c r="CU30" s="635"/>
      <c r="CV30" s="635"/>
      <c r="CW30" s="635"/>
      <c r="CX30" s="635"/>
      <c r="CY30" s="636"/>
      <c r="CZ30" s="637">
        <v>7.7</v>
      </c>
      <c r="DA30" s="649"/>
      <c r="DB30" s="649"/>
      <c r="DC30" s="650"/>
      <c r="DD30" s="640">
        <v>8773406</v>
      </c>
      <c r="DE30" s="635"/>
      <c r="DF30" s="635"/>
      <c r="DG30" s="635"/>
      <c r="DH30" s="635"/>
      <c r="DI30" s="635"/>
      <c r="DJ30" s="635"/>
      <c r="DK30" s="636"/>
      <c r="DL30" s="640">
        <v>8773006</v>
      </c>
      <c r="DM30" s="635"/>
      <c r="DN30" s="635"/>
      <c r="DO30" s="635"/>
      <c r="DP30" s="635"/>
      <c r="DQ30" s="635"/>
      <c r="DR30" s="635"/>
      <c r="DS30" s="635"/>
      <c r="DT30" s="635"/>
      <c r="DU30" s="635"/>
      <c r="DV30" s="636"/>
      <c r="DW30" s="637">
        <v>14.6</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98.8</v>
      </c>
      <c r="BN31" s="697"/>
      <c r="BO31" s="697"/>
      <c r="BP31" s="697"/>
      <c r="BQ31" s="699"/>
      <c r="BR31" s="696">
        <v>99.6</v>
      </c>
      <c r="BS31" s="697"/>
      <c r="BT31" s="697"/>
      <c r="BU31" s="697"/>
      <c r="BV31" s="697"/>
      <c r="BW31" s="697"/>
      <c r="BX31" s="698">
        <v>98.9</v>
      </c>
      <c r="BY31" s="697"/>
      <c r="BZ31" s="697"/>
      <c r="CA31" s="697"/>
      <c r="CB31" s="699"/>
      <c r="CD31" s="655"/>
      <c r="CE31" s="656"/>
      <c r="CF31" s="631" t="s">
        <v>300</v>
      </c>
      <c r="CG31" s="632"/>
      <c r="CH31" s="632"/>
      <c r="CI31" s="632"/>
      <c r="CJ31" s="632"/>
      <c r="CK31" s="632"/>
      <c r="CL31" s="632"/>
      <c r="CM31" s="632"/>
      <c r="CN31" s="632"/>
      <c r="CO31" s="632"/>
      <c r="CP31" s="632"/>
      <c r="CQ31" s="633"/>
      <c r="CR31" s="634">
        <v>334924</v>
      </c>
      <c r="CS31" s="647"/>
      <c r="CT31" s="647"/>
      <c r="CU31" s="647"/>
      <c r="CV31" s="647"/>
      <c r="CW31" s="647"/>
      <c r="CX31" s="647"/>
      <c r="CY31" s="648"/>
      <c r="CZ31" s="637">
        <v>0.3</v>
      </c>
      <c r="DA31" s="649"/>
      <c r="DB31" s="649"/>
      <c r="DC31" s="650"/>
      <c r="DD31" s="640">
        <v>324696</v>
      </c>
      <c r="DE31" s="647"/>
      <c r="DF31" s="647"/>
      <c r="DG31" s="647"/>
      <c r="DH31" s="647"/>
      <c r="DI31" s="647"/>
      <c r="DJ31" s="647"/>
      <c r="DK31" s="648"/>
      <c r="DL31" s="640">
        <v>324696</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12247876</v>
      </c>
      <c r="S32" s="635"/>
      <c r="T32" s="635"/>
      <c r="U32" s="635"/>
      <c r="V32" s="635"/>
      <c r="W32" s="635"/>
      <c r="X32" s="635"/>
      <c r="Y32" s="636"/>
      <c r="Z32" s="672">
        <v>10.3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99.4</v>
      </c>
      <c r="BH32" s="647"/>
      <c r="BI32" s="647"/>
      <c r="BJ32" s="647"/>
      <c r="BK32" s="647"/>
      <c r="BL32" s="647"/>
      <c r="BM32" s="638">
        <v>98.7</v>
      </c>
      <c r="BN32" s="647"/>
      <c r="BO32" s="647"/>
      <c r="BP32" s="647"/>
      <c r="BQ32" s="670"/>
      <c r="BR32" s="700">
        <v>99.5</v>
      </c>
      <c r="BS32" s="647"/>
      <c r="BT32" s="647"/>
      <c r="BU32" s="647"/>
      <c r="BV32" s="647"/>
      <c r="BW32" s="647"/>
      <c r="BX32" s="638">
        <v>98.9</v>
      </c>
      <c r="BY32" s="647"/>
      <c r="BZ32" s="647"/>
      <c r="CA32" s="647"/>
      <c r="CB32" s="670"/>
      <c r="CD32" s="657"/>
      <c r="CE32" s="658"/>
      <c r="CF32" s="631" t="s">
        <v>304</v>
      </c>
      <c r="CG32" s="632"/>
      <c r="CH32" s="632"/>
      <c r="CI32" s="632"/>
      <c r="CJ32" s="632"/>
      <c r="CK32" s="632"/>
      <c r="CL32" s="632"/>
      <c r="CM32" s="632"/>
      <c r="CN32" s="632"/>
      <c r="CO32" s="632"/>
      <c r="CP32" s="632"/>
      <c r="CQ32" s="633"/>
      <c r="CR32" s="634">
        <v>1196</v>
      </c>
      <c r="CS32" s="635"/>
      <c r="CT32" s="635"/>
      <c r="CU32" s="635"/>
      <c r="CV32" s="635"/>
      <c r="CW32" s="635"/>
      <c r="CX32" s="635"/>
      <c r="CY32" s="636"/>
      <c r="CZ32" s="637">
        <v>0</v>
      </c>
      <c r="DA32" s="649"/>
      <c r="DB32" s="649"/>
      <c r="DC32" s="650"/>
      <c r="DD32" s="640">
        <v>1196</v>
      </c>
      <c r="DE32" s="635"/>
      <c r="DF32" s="635"/>
      <c r="DG32" s="635"/>
      <c r="DH32" s="635"/>
      <c r="DI32" s="635"/>
      <c r="DJ32" s="635"/>
      <c r="DK32" s="636"/>
      <c r="DL32" s="640">
        <v>1196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353714</v>
      </c>
      <c r="S33" s="635"/>
      <c r="T33" s="635"/>
      <c r="U33" s="635"/>
      <c r="V33" s="635"/>
      <c r="W33" s="635"/>
      <c r="X33" s="635"/>
      <c r="Y33" s="636"/>
      <c r="Z33" s="672">
        <v>0.3</v>
      </c>
      <c r="AA33" s="672"/>
      <c r="AB33" s="672"/>
      <c r="AC33" s="672"/>
      <c r="AD33" s="673">
        <v>152666</v>
      </c>
      <c r="AE33" s="673"/>
      <c r="AF33" s="673"/>
      <c r="AG33" s="673"/>
      <c r="AH33" s="673"/>
      <c r="AI33" s="673"/>
      <c r="AJ33" s="673"/>
      <c r="AK33" s="673"/>
      <c r="AL33" s="637">
        <v>0.3</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99.6</v>
      </c>
      <c r="BH33" s="619"/>
      <c r="BI33" s="619"/>
      <c r="BJ33" s="619"/>
      <c r="BK33" s="619"/>
      <c r="BL33" s="619"/>
      <c r="BM33" s="665">
        <v>98.9</v>
      </c>
      <c r="BN33" s="619"/>
      <c r="BO33" s="619"/>
      <c r="BP33" s="619"/>
      <c r="BQ33" s="682"/>
      <c r="BR33" s="695">
        <v>99.7</v>
      </c>
      <c r="BS33" s="619"/>
      <c r="BT33" s="619"/>
      <c r="BU33" s="619"/>
      <c r="BV33" s="619"/>
      <c r="BW33" s="619"/>
      <c r="BX33" s="665">
        <v>98.9</v>
      </c>
      <c r="BY33" s="619"/>
      <c r="BZ33" s="619"/>
      <c r="CA33" s="619"/>
      <c r="CB33" s="682"/>
      <c r="CD33" s="631" t="s">
        <v>307</v>
      </c>
      <c r="CE33" s="632"/>
      <c r="CF33" s="632"/>
      <c r="CG33" s="632"/>
      <c r="CH33" s="632"/>
      <c r="CI33" s="632"/>
      <c r="CJ33" s="632"/>
      <c r="CK33" s="632"/>
      <c r="CL33" s="632"/>
      <c r="CM33" s="632"/>
      <c r="CN33" s="632"/>
      <c r="CO33" s="632"/>
      <c r="CP33" s="632"/>
      <c r="CQ33" s="633"/>
      <c r="CR33" s="634">
        <v>40584454</v>
      </c>
      <c r="CS33" s="647"/>
      <c r="CT33" s="647"/>
      <c r="CU33" s="647"/>
      <c r="CV33" s="647"/>
      <c r="CW33" s="647"/>
      <c r="CX33" s="647"/>
      <c r="CY33" s="648"/>
      <c r="CZ33" s="637">
        <v>34.799999999999997</v>
      </c>
      <c r="DA33" s="649"/>
      <c r="DB33" s="649"/>
      <c r="DC33" s="650"/>
      <c r="DD33" s="640">
        <v>29933360</v>
      </c>
      <c r="DE33" s="647"/>
      <c r="DF33" s="647"/>
      <c r="DG33" s="647"/>
      <c r="DH33" s="647"/>
      <c r="DI33" s="647"/>
      <c r="DJ33" s="647"/>
      <c r="DK33" s="648"/>
      <c r="DL33" s="640">
        <v>22730848</v>
      </c>
      <c r="DM33" s="647"/>
      <c r="DN33" s="647"/>
      <c r="DO33" s="647"/>
      <c r="DP33" s="647"/>
      <c r="DQ33" s="647"/>
      <c r="DR33" s="647"/>
      <c r="DS33" s="647"/>
      <c r="DT33" s="647"/>
      <c r="DU33" s="647"/>
      <c r="DV33" s="648"/>
      <c r="DW33" s="637">
        <v>37.9</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1190873</v>
      </c>
      <c r="S34" s="635"/>
      <c r="T34" s="635"/>
      <c r="U34" s="635"/>
      <c r="V34" s="635"/>
      <c r="W34" s="635"/>
      <c r="X34" s="635"/>
      <c r="Y34" s="636"/>
      <c r="Z34" s="672">
        <v>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12407760</v>
      </c>
      <c r="CS34" s="635"/>
      <c r="CT34" s="635"/>
      <c r="CU34" s="635"/>
      <c r="CV34" s="635"/>
      <c r="CW34" s="635"/>
      <c r="CX34" s="635"/>
      <c r="CY34" s="636"/>
      <c r="CZ34" s="637">
        <v>10.6</v>
      </c>
      <c r="DA34" s="649"/>
      <c r="DB34" s="649"/>
      <c r="DC34" s="650"/>
      <c r="DD34" s="640">
        <v>9417860</v>
      </c>
      <c r="DE34" s="635"/>
      <c r="DF34" s="635"/>
      <c r="DG34" s="635"/>
      <c r="DH34" s="635"/>
      <c r="DI34" s="635"/>
      <c r="DJ34" s="635"/>
      <c r="DK34" s="636"/>
      <c r="DL34" s="640">
        <v>7720027</v>
      </c>
      <c r="DM34" s="635"/>
      <c r="DN34" s="635"/>
      <c r="DO34" s="635"/>
      <c r="DP34" s="635"/>
      <c r="DQ34" s="635"/>
      <c r="DR34" s="635"/>
      <c r="DS34" s="635"/>
      <c r="DT34" s="635"/>
      <c r="DU34" s="635"/>
      <c r="DV34" s="636"/>
      <c r="DW34" s="637">
        <v>12.9</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3807222</v>
      </c>
      <c r="S35" s="635"/>
      <c r="T35" s="635"/>
      <c r="U35" s="635"/>
      <c r="V35" s="635"/>
      <c r="W35" s="635"/>
      <c r="X35" s="635"/>
      <c r="Y35" s="636"/>
      <c r="Z35" s="672">
        <v>3.2</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2033374</v>
      </c>
      <c r="CS35" s="647"/>
      <c r="CT35" s="647"/>
      <c r="CU35" s="647"/>
      <c r="CV35" s="647"/>
      <c r="CW35" s="647"/>
      <c r="CX35" s="647"/>
      <c r="CY35" s="648"/>
      <c r="CZ35" s="637">
        <v>1.7</v>
      </c>
      <c r="DA35" s="649"/>
      <c r="DB35" s="649"/>
      <c r="DC35" s="650"/>
      <c r="DD35" s="640">
        <v>1771829</v>
      </c>
      <c r="DE35" s="647"/>
      <c r="DF35" s="647"/>
      <c r="DG35" s="647"/>
      <c r="DH35" s="647"/>
      <c r="DI35" s="647"/>
      <c r="DJ35" s="647"/>
      <c r="DK35" s="648"/>
      <c r="DL35" s="640">
        <v>1771723</v>
      </c>
      <c r="DM35" s="647"/>
      <c r="DN35" s="647"/>
      <c r="DO35" s="647"/>
      <c r="DP35" s="647"/>
      <c r="DQ35" s="647"/>
      <c r="DR35" s="647"/>
      <c r="DS35" s="647"/>
      <c r="DT35" s="647"/>
      <c r="DU35" s="647"/>
      <c r="DV35" s="648"/>
      <c r="DW35" s="637">
        <v>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1999739</v>
      </c>
      <c r="S36" s="635"/>
      <c r="T36" s="635"/>
      <c r="U36" s="635"/>
      <c r="V36" s="635"/>
      <c r="W36" s="635"/>
      <c r="X36" s="635"/>
      <c r="Y36" s="636"/>
      <c r="Z36" s="672">
        <v>1.7</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12676051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456079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14117894</v>
      </c>
      <c r="CS36" s="635"/>
      <c r="CT36" s="635"/>
      <c r="CU36" s="635"/>
      <c r="CV36" s="635"/>
      <c r="CW36" s="635"/>
      <c r="CX36" s="635"/>
      <c r="CY36" s="636"/>
      <c r="CZ36" s="637">
        <v>12.1</v>
      </c>
      <c r="DA36" s="649"/>
      <c r="DB36" s="649"/>
      <c r="DC36" s="650"/>
      <c r="DD36" s="640">
        <v>10212355</v>
      </c>
      <c r="DE36" s="635"/>
      <c r="DF36" s="635"/>
      <c r="DG36" s="635"/>
      <c r="DH36" s="635"/>
      <c r="DI36" s="635"/>
      <c r="DJ36" s="635"/>
      <c r="DK36" s="636"/>
      <c r="DL36" s="640">
        <v>6051370</v>
      </c>
      <c r="DM36" s="635"/>
      <c r="DN36" s="635"/>
      <c r="DO36" s="635"/>
      <c r="DP36" s="635"/>
      <c r="DQ36" s="635"/>
      <c r="DR36" s="635"/>
      <c r="DS36" s="635"/>
      <c r="DT36" s="635"/>
      <c r="DU36" s="635"/>
      <c r="DV36" s="636"/>
      <c r="DW36" s="637">
        <v>10.1</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2313523</v>
      </c>
      <c r="S37" s="635"/>
      <c r="T37" s="635"/>
      <c r="U37" s="635"/>
      <c r="V37" s="635"/>
      <c r="W37" s="635"/>
      <c r="X37" s="635"/>
      <c r="Y37" s="636"/>
      <c r="Z37" s="672">
        <v>2</v>
      </c>
      <c r="AA37" s="672"/>
      <c r="AB37" s="672"/>
      <c r="AC37" s="672"/>
      <c r="AD37" s="673">
        <v>239089</v>
      </c>
      <c r="AE37" s="673"/>
      <c r="AF37" s="673"/>
      <c r="AG37" s="673"/>
      <c r="AH37" s="673"/>
      <c r="AI37" s="673"/>
      <c r="AJ37" s="673"/>
      <c r="AK37" s="673"/>
      <c r="AL37" s="637">
        <v>0.4</v>
      </c>
      <c r="AM37" s="638"/>
      <c r="AN37" s="638"/>
      <c r="AO37" s="674"/>
      <c r="AQ37" s="667" t="s">
        <v>319</v>
      </c>
      <c r="AR37" s="668"/>
      <c r="AS37" s="668"/>
      <c r="AT37" s="668"/>
      <c r="AU37" s="668"/>
      <c r="AV37" s="668"/>
      <c r="AW37" s="668"/>
      <c r="AX37" s="668"/>
      <c r="AY37" s="669"/>
      <c r="AZ37" s="634">
        <v>2980952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258417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3552478</v>
      </c>
      <c r="CS37" s="647"/>
      <c r="CT37" s="647"/>
      <c r="CU37" s="647"/>
      <c r="CV37" s="647"/>
      <c r="CW37" s="647"/>
      <c r="CX37" s="647"/>
      <c r="CY37" s="648"/>
      <c r="CZ37" s="637">
        <v>3</v>
      </c>
      <c r="DA37" s="649"/>
      <c r="DB37" s="649"/>
      <c r="DC37" s="650"/>
      <c r="DD37" s="640">
        <v>3551747</v>
      </c>
      <c r="DE37" s="647"/>
      <c r="DF37" s="647"/>
      <c r="DG37" s="647"/>
      <c r="DH37" s="647"/>
      <c r="DI37" s="647"/>
      <c r="DJ37" s="647"/>
      <c r="DK37" s="648"/>
      <c r="DL37" s="640">
        <v>3443074</v>
      </c>
      <c r="DM37" s="647"/>
      <c r="DN37" s="647"/>
      <c r="DO37" s="647"/>
      <c r="DP37" s="647"/>
      <c r="DQ37" s="647"/>
      <c r="DR37" s="647"/>
      <c r="DS37" s="647"/>
      <c r="DT37" s="647"/>
      <c r="DU37" s="647"/>
      <c r="DV37" s="648"/>
      <c r="DW37" s="637">
        <v>5.7</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6207000</v>
      </c>
      <c r="S38" s="635"/>
      <c r="T38" s="635"/>
      <c r="U38" s="635"/>
      <c r="V38" s="635"/>
      <c r="W38" s="635"/>
      <c r="X38" s="635"/>
      <c r="Y38" s="636"/>
      <c r="Z38" s="672">
        <v>5.2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316132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26407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9153951</v>
      </c>
      <c r="CS38" s="635"/>
      <c r="CT38" s="635"/>
      <c r="CU38" s="635"/>
      <c r="CV38" s="635"/>
      <c r="CW38" s="635"/>
      <c r="CX38" s="635"/>
      <c r="CY38" s="636"/>
      <c r="CZ38" s="637">
        <v>7.8</v>
      </c>
      <c r="DA38" s="649"/>
      <c r="DB38" s="649"/>
      <c r="DC38" s="650"/>
      <c r="DD38" s="640">
        <v>7422630</v>
      </c>
      <c r="DE38" s="635"/>
      <c r="DF38" s="635"/>
      <c r="DG38" s="635"/>
      <c r="DH38" s="635"/>
      <c r="DI38" s="635"/>
      <c r="DJ38" s="635"/>
      <c r="DK38" s="636"/>
      <c r="DL38" s="640">
        <v>7187728</v>
      </c>
      <c r="DM38" s="635"/>
      <c r="DN38" s="635"/>
      <c r="DO38" s="635"/>
      <c r="DP38" s="635"/>
      <c r="DQ38" s="635"/>
      <c r="DR38" s="635"/>
      <c r="DS38" s="635"/>
      <c r="DT38" s="635"/>
      <c r="DU38" s="635"/>
      <c r="DV38" s="636"/>
      <c r="DW38" s="637">
        <v>12</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138862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39988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1940031</v>
      </c>
      <c r="CS39" s="647"/>
      <c r="CT39" s="647"/>
      <c r="CU39" s="647"/>
      <c r="CV39" s="647"/>
      <c r="CW39" s="647"/>
      <c r="CX39" s="647"/>
      <c r="CY39" s="648"/>
      <c r="CZ39" s="637">
        <v>1.7</v>
      </c>
      <c r="DA39" s="649"/>
      <c r="DB39" s="649"/>
      <c r="DC39" s="650"/>
      <c r="DD39" s="640">
        <v>1108642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590000</v>
      </c>
      <c r="S40" s="635"/>
      <c r="T40" s="635"/>
      <c r="U40" s="635"/>
      <c r="V40" s="635"/>
      <c r="W40" s="635"/>
      <c r="X40" s="635"/>
      <c r="Y40" s="636"/>
      <c r="Z40" s="672">
        <v>0.5</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76928</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129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931444</v>
      </c>
      <c r="CS40" s="635"/>
      <c r="CT40" s="635"/>
      <c r="CU40" s="635"/>
      <c r="CV40" s="635"/>
      <c r="CW40" s="635"/>
      <c r="CX40" s="635"/>
      <c r="CY40" s="636"/>
      <c r="CZ40" s="637">
        <v>0.8</v>
      </c>
      <c r="DA40" s="649"/>
      <c r="DB40" s="649"/>
      <c r="DC40" s="650"/>
      <c r="DD40" s="640">
        <v>44</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118508922</v>
      </c>
      <c r="S41" s="659"/>
      <c r="T41" s="659"/>
      <c r="U41" s="659"/>
      <c r="V41" s="659"/>
      <c r="W41" s="659"/>
      <c r="X41" s="659"/>
      <c r="Y41" s="662"/>
      <c r="Z41" s="663">
        <v>100</v>
      </c>
      <c r="AA41" s="663"/>
      <c r="AB41" s="663"/>
      <c r="AC41" s="663"/>
      <c r="AD41" s="664">
        <v>59417560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2103752</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7059425</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452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11911678</v>
      </c>
      <c r="CS42" s="647"/>
      <c r="CT42" s="647"/>
      <c r="CU42" s="647"/>
      <c r="CV42" s="647"/>
      <c r="CW42" s="647"/>
      <c r="CX42" s="647"/>
      <c r="CY42" s="648"/>
      <c r="CZ42" s="637">
        <v>10.199999999999999</v>
      </c>
      <c r="DA42" s="649"/>
      <c r="DB42" s="649"/>
      <c r="DC42" s="650"/>
      <c r="DD42" s="640">
        <v>2108891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156574</v>
      </c>
      <c r="CS43" s="647"/>
      <c r="CT43" s="647"/>
      <c r="CU43" s="647"/>
      <c r="CV43" s="647"/>
      <c r="CW43" s="647"/>
      <c r="CX43" s="647"/>
      <c r="CY43" s="648"/>
      <c r="CZ43" s="637">
        <v>0.1</v>
      </c>
      <c r="DA43" s="649"/>
      <c r="DB43" s="649"/>
      <c r="DC43" s="650"/>
      <c r="DD43" s="640">
        <v>156574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10225174</v>
      </c>
      <c r="CS44" s="635"/>
      <c r="CT44" s="635"/>
      <c r="CU44" s="635"/>
      <c r="CV44" s="635"/>
      <c r="CW44" s="635"/>
      <c r="CX44" s="635"/>
      <c r="CY44" s="636"/>
      <c r="CZ44" s="637">
        <v>8.8000000000000007</v>
      </c>
      <c r="DA44" s="638"/>
      <c r="DB44" s="638"/>
      <c r="DC44" s="639"/>
      <c r="DD44" s="640">
        <v>1613599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4856981</v>
      </c>
      <c r="CS45" s="647"/>
      <c r="CT45" s="647"/>
      <c r="CU45" s="647"/>
      <c r="CV45" s="647"/>
      <c r="CW45" s="647"/>
      <c r="CX45" s="647"/>
      <c r="CY45" s="648"/>
      <c r="CZ45" s="637">
        <v>4.2</v>
      </c>
      <c r="DA45" s="649"/>
      <c r="DB45" s="649"/>
      <c r="DC45" s="650"/>
      <c r="DD45" s="640">
        <v>267523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4896631</v>
      </c>
      <c r="CS46" s="635"/>
      <c r="CT46" s="635"/>
      <c r="CU46" s="635"/>
      <c r="CV46" s="635"/>
      <c r="CW46" s="635"/>
      <c r="CX46" s="635"/>
      <c r="CY46" s="636"/>
      <c r="CZ46" s="637">
        <v>4.2</v>
      </c>
      <c r="DA46" s="638"/>
      <c r="DB46" s="638"/>
      <c r="DC46" s="639"/>
      <c r="DD46" s="640">
        <v>1193214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1686504</v>
      </c>
      <c r="CS47" s="647"/>
      <c r="CT47" s="647"/>
      <c r="CU47" s="647"/>
      <c r="CV47" s="647"/>
      <c r="CW47" s="647"/>
      <c r="CX47" s="647"/>
      <c r="CY47" s="648"/>
      <c r="CZ47" s="637">
        <v>1.4</v>
      </c>
      <c r="DA47" s="649"/>
      <c r="DB47" s="649"/>
      <c r="DC47" s="650"/>
      <c r="DD47" s="640">
        <v>495292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116748526</v>
      </c>
      <c r="CS49" s="619"/>
      <c r="CT49" s="619"/>
      <c r="CU49" s="619"/>
      <c r="CV49" s="619"/>
      <c r="CW49" s="619"/>
      <c r="CX49" s="619"/>
      <c r="CY49" s="620"/>
      <c r="CZ49" s="621">
        <v>100</v>
      </c>
      <c r="DA49" s="622"/>
      <c r="DB49" s="622"/>
      <c r="DC49" s="623"/>
      <c r="DD49" s="624">
        <v>69335155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o0HuN8R702xMqvfvFGdc+KCOAbhp26Zbfp+D9/YRb/zAJ1hhwec+q2TUi8q8xYSx0XYfoiWROD0VCs5kRNAnw==" saltValue="cEZ27wCRy8MxY3S7KSP/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118510</v>
      </c>
      <c r="R7" s="1116"/>
      <c r="S7" s="1116"/>
      <c r="T7" s="1116"/>
      <c r="U7" s="1116"/>
      <c r="V7" s="1116">
        <v>116750</v>
      </c>
      <c r="W7" s="1116"/>
      <c r="X7" s="1116"/>
      <c r="Y7" s="1116"/>
      <c r="Z7" s="1116"/>
      <c r="AA7" s="1116">
        <v>1760</v>
      </c>
      <c r="AB7" s="1116"/>
      <c r="AC7" s="1116"/>
      <c r="AD7" s="1116"/>
      <c r="AE7" s="1117"/>
      <c r="AF7" s="1118">
        <v>1162</v>
      </c>
      <c r="AG7" s="1119"/>
      <c r="AH7" s="1119"/>
      <c r="AI7" s="1119"/>
      <c r="AJ7" s="1120"/>
      <c r="AK7" s="1121">
        <v>3807</v>
      </c>
      <c r="AL7" s="1122"/>
      <c r="AM7" s="1122"/>
      <c r="AN7" s="1122"/>
      <c r="AO7" s="1122"/>
      <c r="AP7" s="1122">
        <v>87323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t="s">
        <v>551</v>
      </c>
      <c r="BS7" s="1112" t="s">
        <v>552</v>
      </c>
      <c r="BT7" s="1113"/>
      <c r="BU7" s="1113"/>
      <c r="BV7" s="1113"/>
      <c r="BW7" s="1113"/>
      <c r="BX7" s="1113"/>
      <c r="BY7" s="1113"/>
      <c r="BZ7" s="1113"/>
      <c r="CA7" s="1113"/>
      <c r="CB7" s="1113"/>
      <c r="CC7" s="1113"/>
      <c r="CD7" s="1113"/>
      <c r="CE7" s="1113"/>
      <c r="CF7" s="1113"/>
      <c r="CG7" s="1125"/>
      <c r="CH7" s="1109">
        <v>14</v>
      </c>
      <c r="CI7" s="1110"/>
      <c r="CJ7" s="1110"/>
      <c r="CK7" s="1110"/>
      <c r="CL7" s="1111"/>
      <c r="CM7" s="1109">
        <v>26</v>
      </c>
      <c r="CN7" s="1110"/>
      <c r="CO7" s="1110"/>
      <c r="CP7" s="1110"/>
      <c r="CQ7" s="1111"/>
      <c r="CR7" s="1109">
        <v>30</v>
      </c>
      <c r="CS7" s="1110"/>
      <c r="CT7" s="1110"/>
      <c r="CU7" s="1110"/>
      <c r="CV7" s="1111"/>
      <c r="CW7" s="1109">
        <v>6</v>
      </c>
      <c r="CX7" s="1110"/>
      <c r="CY7" s="1110"/>
      <c r="CZ7" s="1110"/>
      <c r="DA7" s="1111"/>
      <c r="DB7" s="1109" t="s">
        <v>489</v>
      </c>
      <c r="DC7" s="1110"/>
      <c r="DD7" s="1110"/>
      <c r="DE7" s="1110"/>
      <c r="DF7" s="1111"/>
      <c r="DG7" s="1109" t="s">
        <v>489</v>
      </c>
      <c r="DH7" s="1110"/>
      <c r="DI7" s="1110"/>
      <c r="DJ7" s="1110"/>
      <c r="DK7" s="1111"/>
      <c r="DL7" s="1109" t="s">
        <v>489</v>
      </c>
      <c r="DM7" s="1110"/>
      <c r="DN7" s="1110"/>
      <c r="DO7" s="1110"/>
      <c r="DP7" s="1111"/>
      <c r="DQ7" s="1109" t="s">
        <v>489</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t="s">
        <v>551</v>
      </c>
      <c r="BS8" s="1005" t="s">
        <v>553</v>
      </c>
      <c r="BT8" s="1006"/>
      <c r="BU8" s="1006"/>
      <c r="BV8" s="1006"/>
      <c r="BW8" s="1006"/>
      <c r="BX8" s="1006"/>
      <c r="BY8" s="1006"/>
      <c r="BZ8" s="1006"/>
      <c r="CA8" s="1006"/>
      <c r="CB8" s="1006"/>
      <c r="CC8" s="1006"/>
      <c r="CD8" s="1006"/>
      <c r="CE8" s="1006"/>
      <c r="CF8" s="1006"/>
      <c r="CG8" s="1027"/>
      <c r="CH8" s="1002">
        <v>31</v>
      </c>
      <c r="CI8" s="1003"/>
      <c r="CJ8" s="1003"/>
      <c r="CK8" s="1003"/>
      <c r="CL8" s="1004"/>
      <c r="CM8" s="1002">
        <v>292</v>
      </c>
      <c r="CN8" s="1003"/>
      <c r="CO8" s="1003"/>
      <c r="CP8" s="1003"/>
      <c r="CQ8" s="1004"/>
      <c r="CR8" s="1002">
        <v>34</v>
      </c>
      <c r="CS8" s="1003"/>
      <c r="CT8" s="1003"/>
      <c r="CU8" s="1003"/>
      <c r="CV8" s="1004"/>
      <c r="CW8" s="1002" t="s">
        <v>489</v>
      </c>
      <c r="CX8" s="1003"/>
      <c r="CY8" s="1003"/>
      <c r="CZ8" s="1003"/>
      <c r="DA8" s="1004"/>
      <c r="DB8" s="1002" t="s">
        <v>489</v>
      </c>
      <c r="DC8" s="1003"/>
      <c r="DD8" s="1003"/>
      <c r="DE8" s="1003"/>
      <c r="DF8" s="1004"/>
      <c r="DG8" s="1002" t="s">
        <v>489</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t="s">
        <v>551</v>
      </c>
      <c r="BS9" s="1005" t="s">
        <v>554</v>
      </c>
      <c r="BT9" s="1006"/>
      <c r="BU9" s="1006"/>
      <c r="BV9" s="1006"/>
      <c r="BW9" s="1006"/>
      <c r="BX9" s="1006"/>
      <c r="BY9" s="1006"/>
      <c r="BZ9" s="1006"/>
      <c r="CA9" s="1006"/>
      <c r="CB9" s="1006"/>
      <c r="CC9" s="1006"/>
      <c r="CD9" s="1006"/>
      <c r="CE9" s="1006"/>
      <c r="CF9" s="1006"/>
      <c r="CG9" s="1027"/>
      <c r="CH9" s="1002">
        <v>-2</v>
      </c>
      <c r="CI9" s="1003"/>
      <c r="CJ9" s="1003"/>
      <c r="CK9" s="1003"/>
      <c r="CL9" s="1004"/>
      <c r="CM9" s="1002">
        <v>5</v>
      </c>
      <c r="CN9" s="1003"/>
      <c r="CO9" s="1003"/>
      <c r="CP9" s="1003"/>
      <c r="CQ9" s="1004"/>
      <c r="CR9" s="1002">
        <v>2</v>
      </c>
      <c r="CS9" s="1003"/>
      <c r="CT9" s="1003"/>
      <c r="CU9" s="1003"/>
      <c r="CV9" s="1004"/>
      <c r="CW9" s="1002" t="s">
        <v>489</v>
      </c>
      <c r="CX9" s="1003"/>
      <c r="CY9" s="1003"/>
      <c r="CZ9" s="1003"/>
      <c r="DA9" s="1004"/>
      <c r="DB9" s="1002" t="s">
        <v>489</v>
      </c>
      <c r="DC9" s="1003"/>
      <c r="DD9" s="1003"/>
      <c r="DE9" s="1003"/>
      <c r="DF9" s="1004"/>
      <c r="DG9" s="1002" t="s">
        <v>489</v>
      </c>
      <c r="DH9" s="1003"/>
      <c r="DI9" s="1003"/>
      <c r="DJ9" s="1003"/>
      <c r="DK9" s="1004"/>
      <c r="DL9" s="1002" t="s">
        <v>489</v>
      </c>
      <c r="DM9" s="1003"/>
      <c r="DN9" s="1003"/>
      <c r="DO9" s="1003"/>
      <c r="DP9" s="1004"/>
      <c r="DQ9" s="1002" t="s">
        <v>489</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t="s">
        <v>551</v>
      </c>
      <c r="BS10" s="1005" t="s">
        <v>555</v>
      </c>
      <c r="BT10" s="1006"/>
      <c r="BU10" s="1006"/>
      <c r="BV10" s="1006"/>
      <c r="BW10" s="1006"/>
      <c r="BX10" s="1006"/>
      <c r="BY10" s="1006"/>
      <c r="BZ10" s="1006"/>
      <c r="CA10" s="1006"/>
      <c r="CB10" s="1006"/>
      <c r="CC10" s="1006"/>
      <c r="CD10" s="1006"/>
      <c r="CE10" s="1006"/>
      <c r="CF10" s="1006"/>
      <c r="CG10" s="1027"/>
      <c r="CH10" s="1002">
        <v>-10</v>
      </c>
      <c r="CI10" s="1003"/>
      <c r="CJ10" s="1003"/>
      <c r="CK10" s="1003"/>
      <c r="CL10" s="1004"/>
      <c r="CM10" s="1002">
        <v>76</v>
      </c>
      <c r="CN10" s="1003"/>
      <c r="CO10" s="1003"/>
      <c r="CP10" s="1003"/>
      <c r="CQ10" s="1004"/>
      <c r="CR10" s="1002">
        <v>55</v>
      </c>
      <c r="CS10" s="1003"/>
      <c r="CT10" s="1003"/>
      <c r="CU10" s="1003"/>
      <c r="CV10" s="1004"/>
      <c r="CW10" s="1002">
        <v>38</v>
      </c>
      <c r="CX10" s="1003"/>
      <c r="CY10" s="1003"/>
      <c r="CZ10" s="1003"/>
      <c r="DA10" s="1004"/>
      <c r="DB10" s="1002" t="s">
        <v>489</v>
      </c>
      <c r="DC10" s="1003"/>
      <c r="DD10" s="1003"/>
      <c r="DE10" s="1003"/>
      <c r="DF10" s="1004"/>
      <c r="DG10" s="1002" t="s">
        <v>489</v>
      </c>
      <c r="DH10" s="1003"/>
      <c r="DI10" s="1003"/>
      <c r="DJ10" s="1003"/>
      <c r="DK10" s="1004"/>
      <c r="DL10" s="1002" t="s">
        <v>489</v>
      </c>
      <c r="DM10" s="1003"/>
      <c r="DN10" s="1003"/>
      <c r="DO10" s="1003"/>
      <c r="DP10" s="1004"/>
      <c r="DQ10" s="1002" t="s">
        <v>489</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t="s">
        <v>551</v>
      </c>
      <c r="BS11" s="1005" t="s">
        <v>556</v>
      </c>
      <c r="BT11" s="1006"/>
      <c r="BU11" s="1006"/>
      <c r="BV11" s="1006"/>
      <c r="BW11" s="1006"/>
      <c r="BX11" s="1006"/>
      <c r="BY11" s="1006"/>
      <c r="BZ11" s="1006"/>
      <c r="CA11" s="1006"/>
      <c r="CB11" s="1006"/>
      <c r="CC11" s="1006"/>
      <c r="CD11" s="1006"/>
      <c r="CE11" s="1006"/>
      <c r="CF11" s="1006"/>
      <c r="CG11" s="1027"/>
      <c r="CH11" s="1002">
        <v>-9</v>
      </c>
      <c r="CI11" s="1003"/>
      <c r="CJ11" s="1003"/>
      <c r="CK11" s="1003"/>
      <c r="CL11" s="1004"/>
      <c r="CM11" s="1002">
        <v>724</v>
      </c>
      <c r="CN11" s="1003"/>
      <c r="CO11" s="1003"/>
      <c r="CP11" s="1003"/>
      <c r="CQ11" s="1004"/>
      <c r="CR11" s="1002">
        <v>5</v>
      </c>
      <c r="CS11" s="1003"/>
      <c r="CT11" s="1003"/>
      <c r="CU11" s="1003"/>
      <c r="CV11" s="1004"/>
      <c r="CW11" s="1002" t="s">
        <v>489</v>
      </c>
      <c r="CX11" s="1003"/>
      <c r="CY11" s="1003"/>
      <c r="CZ11" s="1003"/>
      <c r="DA11" s="1004"/>
      <c r="DB11" s="1002">
        <v>398</v>
      </c>
      <c r="DC11" s="1003"/>
      <c r="DD11" s="1003"/>
      <c r="DE11" s="1003"/>
      <c r="DF11" s="1004"/>
      <c r="DG11" s="1002" t="s">
        <v>489</v>
      </c>
      <c r="DH11" s="1003"/>
      <c r="DI11" s="1003"/>
      <c r="DJ11" s="1003"/>
      <c r="DK11" s="1004"/>
      <c r="DL11" s="1002" t="s">
        <v>489</v>
      </c>
      <c r="DM11" s="1003"/>
      <c r="DN11" s="1003"/>
      <c r="DO11" s="1003"/>
      <c r="DP11" s="1004"/>
      <c r="DQ11" s="1002" t="s">
        <v>489</v>
      </c>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557</v>
      </c>
      <c r="BT12" s="1006"/>
      <c r="BU12" s="1006"/>
      <c r="BV12" s="1006"/>
      <c r="BW12" s="1006"/>
      <c r="BX12" s="1006"/>
      <c r="BY12" s="1006"/>
      <c r="BZ12" s="1006"/>
      <c r="CA12" s="1006"/>
      <c r="CB12" s="1006"/>
      <c r="CC12" s="1006"/>
      <c r="CD12" s="1006"/>
      <c r="CE12" s="1006"/>
      <c r="CF12" s="1006"/>
      <c r="CG12" s="1027"/>
      <c r="CH12" s="1002">
        <v>3</v>
      </c>
      <c r="CI12" s="1003"/>
      <c r="CJ12" s="1003"/>
      <c r="CK12" s="1003"/>
      <c r="CL12" s="1004"/>
      <c r="CM12" s="1002">
        <v>214</v>
      </c>
      <c r="CN12" s="1003"/>
      <c r="CO12" s="1003"/>
      <c r="CP12" s="1003"/>
      <c r="CQ12" s="1004"/>
      <c r="CR12" s="1002">
        <v>1</v>
      </c>
      <c r="CS12" s="1003"/>
      <c r="CT12" s="1003"/>
      <c r="CU12" s="1003"/>
      <c r="CV12" s="1004"/>
      <c r="CW12" s="1002" t="s">
        <v>489</v>
      </c>
      <c r="CX12" s="1003"/>
      <c r="CY12" s="1003"/>
      <c r="CZ12" s="1003"/>
      <c r="DA12" s="1004"/>
      <c r="DB12" s="1002" t="s">
        <v>489</v>
      </c>
      <c r="DC12" s="1003"/>
      <c r="DD12" s="1003"/>
      <c r="DE12" s="1003"/>
      <c r="DF12" s="1004"/>
      <c r="DG12" s="1002" t="s">
        <v>489</v>
      </c>
      <c r="DH12" s="1003"/>
      <c r="DI12" s="1003"/>
      <c r="DJ12" s="1003"/>
      <c r="DK12" s="1004"/>
      <c r="DL12" s="1002" t="s">
        <v>489</v>
      </c>
      <c r="DM12" s="1003"/>
      <c r="DN12" s="1003"/>
      <c r="DO12" s="1003"/>
      <c r="DP12" s="1004"/>
      <c r="DQ12" s="1002" t="s">
        <v>489</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t="s">
        <v>551</v>
      </c>
      <c r="BS13" s="1005" t="s">
        <v>558</v>
      </c>
      <c r="BT13" s="1006"/>
      <c r="BU13" s="1006"/>
      <c r="BV13" s="1006"/>
      <c r="BW13" s="1006"/>
      <c r="BX13" s="1006"/>
      <c r="BY13" s="1006"/>
      <c r="BZ13" s="1006"/>
      <c r="CA13" s="1006"/>
      <c r="CB13" s="1006"/>
      <c r="CC13" s="1006"/>
      <c r="CD13" s="1006"/>
      <c r="CE13" s="1006"/>
      <c r="CF13" s="1006"/>
      <c r="CG13" s="1027"/>
      <c r="CH13" s="1002">
        <v>6</v>
      </c>
      <c r="CI13" s="1003"/>
      <c r="CJ13" s="1003"/>
      <c r="CK13" s="1003"/>
      <c r="CL13" s="1004"/>
      <c r="CM13" s="1002">
        <v>-5</v>
      </c>
      <c r="CN13" s="1003"/>
      <c r="CO13" s="1003"/>
      <c r="CP13" s="1003"/>
      <c r="CQ13" s="1004"/>
      <c r="CR13" s="1002">
        <v>5</v>
      </c>
      <c r="CS13" s="1003"/>
      <c r="CT13" s="1003"/>
      <c r="CU13" s="1003"/>
      <c r="CV13" s="1004"/>
      <c r="CW13" s="1002">
        <v>5</v>
      </c>
      <c r="CX13" s="1003"/>
      <c r="CY13" s="1003"/>
      <c r="CZ13" s="1003"/>
      <c r="DA13" s="1004"/>
      <c r="DB13" s="1002" t="s">
        <v>489</v>
      </c>
      <c r="DC13" s="1003"/>
      <c r="DD13" s="1003"/>
      <c r="DE13" s="1003"/>
      <c r="DF13" s="1004"/>
      <c r="DG13" s="1002" t="s">
        <v>489</v>
      </c>
      <c r="DH13" s="1003"/>
      <c r="DI13" s="1003"/>
      <c r="DJ13" s="1003"/>
      <c r="DK13" s="1004"/>
      <c r="DL13" s="1002" t="s">
        <v>489</v>
      </c>
      <c r="DM13" s="1003"/>
      <c r="DN13" s="1003"/>
      <c r="DO13" s="1003"/>
      <c r="DP13" s="1004"/>
      <c r="DQ13" s="1002" t="s">
        <v>489</v>
      </c>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376</v>
      </c>
      <c r="B23" s="950" t="s">
        <v>377</v>
      </c>
      <c r="C23" s="951"/>
      <c r="D23" s="951"/>
      <c r="E23" s="951"/>
      <c r="F23" s="951"/>
      <c r="G23" s="951"/>
      <c r="H23" s="951"/>
      <c r="I23" s="951"/>
      <c r="J23" s="951"/>
      <c r="K23" s="951"/>
      <c r="L23" s="951"/>
      <c r="M23" s="951"/>
      <c r="N23" s="951"/>
      <c r="O23" s="951"/>
      <c r="P23" s="961"/>
      <c r="Q23" s="1080">
        <v>118510</v>
      </c>
      <c r="R23" s="1074"/>
      <c r="S23" s="1074"/>
      <c r="T23" s="1074"/>
      <c r="U23" s="1074"/>
      <c r="V23" s="1074">
        <v>116750</v>
      </c>
      <c r="W23" s="1074"/>
      <c r="X23" s="1074"/>
      <c r="Y23" s="1074"/>
      <c r="Z23" s="1074"/>
      <c r="AA23" s="1074">
        <v>1760</v>
      </c>
      <c r="AB23" s="1074"/>
      <c r="AC23" s="1074"/>
      <c r="AD23" s="1074"/>
      <c r="AE23" s="1081"/>
      <c r="AF23" s="1082">
        <v>1162</v>
      </c>
      <c r="AG23" s="1074"/>
      <c r="AH23" s="1074"/>
      <c r="AI23" s="1074"/>
      <c r="AJ23" s="1083"/>
      <c r="AK23" s="1084"/>
      <c r="AL23" s="1085"/>
      <c r="AM23" s="1085"/>
      <c r="AN23" s="1085"/>
      <c r="AO23" s="1085"/>
      <c r="AP23" s="1074">
        <v>87323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388</v>
      </c>
      <c r="C28" s="1061"/>
      <c r="D28" s="1061"/>
      <c r="E28" s="1061"/>
      <c r="F28" s="1061"/>
      <c r="G28" s="1061"/>
      <c r="H28" s="1061"/>
      <c r="I28" s="1061"/>
      <c r="J28" s="1061"/>
      <c r="K28" s="1061"/>
      <c r="L28" s="1061"/>
      <c r="M28" s="1061"/>
      <c r="N28" s="1061"/>
      <c r="O28" s="1061"/>
      <c r="P28" s="1062"/>
      <c r="Q28" s="1063">
        <v>26517</v>
      </c>
      <c r="R28" s="1064"/>
      <c r="S28" s="1064"/>
      <c r="T28" s="1064"/>
      <c r="U28" s="1064"/>
      <c r="V28" s="1064">
        <v>26060</v>
      </c>
      <c r="W28" s="1064"/>
      <c r="X28" s="1064"/>
      <c r="Y28" s="1064"/>
      <c r="Z28" s="1064"/>
      <c r="AA28" s="1064">
        <v>456</v>
      </c>
      <c r="AB28" s="1064"/>
      <c r="AC28" s="1064"/>
      <c r="AD28" s="1064"/>
      <c r="AE28" s="1065"/>
      <c r="AF28" s="1066">
        <v>456</v>
      </c>
      <c r="AG28" s="1064"/>
      <c r="AH28" s="1064"/>
      <c r="AI28" s="1064"/>
      <c r="AJ28" s="1067"/>
      <c r="AK28" s="1055">
        <v>2204</v>
      </c>
      <c r="AL28" s="1056"/>
      <c r="AM28" s="1056"/>
      <c r="AN28" s="1056"/>
      <c r="AO28" s="1056"/>
      <c r="AP28" s="1056" t="s">
        <v>489</v>
      </c>
      <c r="AQ28" s="1056"/>
      <c r="AR28" s="1056"/>
      <c r="AS28" s="1056"/>
      <c r="AT28" s="1056"/>
      <c r="AU28" s="1056" t="s">
        <v>572</v>
      </c>
      <c r="AV28" s="1056"/>
      <c r="AW28" s="1056"/>
      <c r="AX28" s="1056"/>
      <c r="AY28" s="1056"/>
      <c r="AZ28" s="1057" t="s">
        <v>572</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389</v>
      </c>
      <c r="C29" s="1044"/>
      <c r="D29" s="1044"/>
      <c r="E29" s="1044"/>
      <c r="F29" s="1044"/>
      <c r="G29" s="1044"/>
      <c r="H29" s="1044"/>
      <c r="I29" s="1044"/>
      <c r="J29" s="1044"/>
      <c r="K29" s="1044"/>
      <c r="L29" s="1044"/>
      <c r="M29" s="1044"/>
      <c r="N29" s="1044"/>
      <c r="O29" s="1044"/>
      <c r="P29" s="1045"/>
      <c r="Q29" s="1051">
        <v>106</v>
      </c>
      <c r="R29" s="1052"/>
      <c r="S29" s="1052"/>
      <c r="T29" s="1052"/>
      <c r="U29" s="1052"/>
      <c r="V29" s="1052">
        <v>106</v>
      </c>
      <c r="W29" s="1052"/>
      <c r="X29" s="1052"/>
      <c r="Y29" s="1052"/>
      <c r="Z29" s="1052"/>
      <c r="AA29" s="1052" t="s">
        <v>572</v>
      </c>
      <c r="AB29" s="1052"/>
      <c r="AC29" s="1052"/>
      <c r="AD29" s="1052"/>
      <c r="AE29" s="1053"/>
      <c r="AF29" s="1048" t="s">
        <v>122</v>
      </c>
      <c r="AG29" s="1049"/>
      <c r="AH29" s="1049"/>
      <c r="AI29" s="1049"/>
      <c r="AJ29" s="1050"/>
      <c r="AK29" s="993">
        <v>31</v>
      </c>
      <c r="AL29" s="984"/>
      <c r="AM29" s="984"/>
      <c r="AN29" s="984"/>
      <c r="AO29" s="984"/>
      <c r="AP29" s="984">
        <v>12</v>
      </c>
      <c r="AQ29" s="984"/>
      <c r="AR29" s="984"/>
      <c r="AS29" s="984"/>
      <c r="AT29" s="984"/>
      <c r="AU29" s="984">
        <v>4</v>
      </c>
      <c r="AV29" s="984"/>
      <c r="AW29" s="984"/>
      <c r="AX29" s="984"/>
      <c r="AY29" s="984"/>
      <c r="AZ29" s="1054" t="s">
        <v>572</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390</v>
      </c>
      <c r="C30" s="1044"/>
      <c r="D30" s="1044"/>
      <c r="E30" s="1044"/>
      <c r="F30" s="1044"/>
      <c r="G30" s="1044"/>
      <c r="H30" s="1044"/>
      <c r="I30" s="1044"/>
      <c r="J30" s="1044"/>
      <c r="K30" s="1044"/>
      <c r="L30" s="1044"/>
      <c r="M30" s="1044"/>
      <c r="N30" s="1044"/>
      <c r="O30" s="1044"/>
      <c r="P30" s="1045"/>
      <c r="Q30" s="1051">
        <v>4293</v>
      </c>
      <c r="R30" s="1052"/>
      <c r="S30" s="1052"/>
      <c r="T30" s="1052"/>
      <c r="U30" s="1052"/>
      <c r="V30" s="1052">
        <v>4176</v>
      </c>
      <c r="W30" s="1052"/>
      <c r="X30" s="1052"/>
      <c r="Y30" s="1052"/>
      <c r="Z30" s="1052"/>
      <c r="AA30" s="1052">
        <v>117</v>
      </c>
      <c r="AB30" s="1052"/>
      <c r="AC30" s="1052"/>
      <c r="AD30" s="1052"/>
      <c r="AE30" s="1053"/>
      <c r="AF30" s="1048">
        <v>117</v>
      </c>
      <c r="AG30" s="1049"/>
      <c r="AH30" s="1049"/>
      <c r="AI30" s="1049"/>
      <c r="AJ30" s="1050"/>
      <c r="AK30" s="993">
        <v>905</v>
      </c>
      <c r="AL30" s="984"/>
      <c r="AM30" s="984"/>
      <c r="AN30" s="984"/>
      <c r="AO30" s="984"/>
      <c r="AP30" s="984" t="s">
        <v>572</v>
      </c>
      <c r="AQ30" s="984"/>
      <c r="AR30" s="984"/>
      <c r="AS30" s="984"/>
      <c r="AT30" s="984"/>
      <c r="AU30" s="984" t="s">
        <v>572</v>
      </c>
      <c r="AV30" s="984"/>
      <c r="AW30" s="984"/>
      <c r="AX30" s="984"/>
      <c r="AY30" s="984"/>
      <c r="AZ30" s="1054" t="s">
        <v>572</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391</v>
      </c>
      <c r="C31" s="1044"/>
      <c r="D31" s="1044"/>
      <c r="E31" s="1044"/>
      <c r="F31" s="1044"/>
      <c r="G31" s="1044"/>
      <c r="H31" s="1044"/>
      <c r="I31" s="1044"/>
      <c r="J31" s="1044"/>
      <c r="K31" s="1044"/>
      <c r="L31" s="1044"/>
      <c r="M31" s="1044"/>
      <c r="N31" s="1044"/>
      <c r="O31" s="1044"/>
      <c r="P31" s="1045"/>
      <c r="Q31" s="1051">
        <v>1108</v>
      </c>
      <c r="R31" s="1052"/>
      <c r="S31" s="1052"/>
      <c r="T31" s="1052"/>
      <c r="U31" s="1052"/>
      <c r="V31" s="1052">
        <v>1176</v>
      </c>
      <c r="W31" s="1052"/>
      <c r="X31" s="1052"/>
      <c r="Y31" s="1052"/>
      <c r="Z31" s="1052"/>
      <c r="AA31" s="1052">
        <v>-68</v>
      </c>
      <c r="AB31" s="1052"/>
      <c r="AC31" s="1052"/>
      <c r="AD31" s="1052"/>
      <c r="AE31" s="1053"/>
      <c r="AF31" s="1048">
        <v>499</v>
      </c>
      <c r="AG31" s="1049"/>
      <c r="AH31" s="1049"/>
      <c r="AI31" s="1049"/>
      <c r="AJ31" s="1050"/>
      <c r="AK31" s="993">
        <v>123</v>
      </c>
      <c r="AL31" s="984"/>
      <c r="AM31" s="984"/>
      <c r="AN31" s="984"/>
      <c r="AO31" s="984"/>
      <c r="AP31" s="984" t="s">
        <v>572</v>
      </c>
      <c r="AQ31" s="984"/>
      <c r="AR31" s="984"/>
      <c r="AS31" s="984"/>
      <c r="AT31" s="984"/>
      <c r="AU31" s="984" t="s">
        <v>572</v>
      </c>
      <c r="AV31" s="984"/>
      <c r="AW31" s="984"/>
      <c r="AX31" s="984"/>
      <c r="AY31" s="984"/>
      <c r="AZ31" s="1054" t="s">
        <v>572</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4212</v>
      </c>
      <c r="R32" s="1052"/>
      <c r="S32" s="1052"/>
      <c r="T32" s="1052"/>
      <c r="U32" s="1052"/>
      <c r="V32" s="1052">
        <v>3742</v>
      </c>
      <c r="W32" s="1052"/>
      <c r="X32" s="1052"/>
      <c r="Y32" s="1052"/>
      <c r="Z32" s="1052"/>
      <c r="AA32" s="1052">
        <v>470</v>
      </c>
      <c r="AB32" s="1052"/>
      <c r="AC32" s="1052"/>
      <c r="AD32" s="1052"/>
      <c r="AE32" s="1053"/>
      <c r="AF32" s="1048">
        <v>5603</v>
      </c>
      <c r="AG32" s="1049"/>
      <c r="AH32" s="1049"/>
      <c r="AI32" s="1049"/>
      <c r="AJ32" s="1050"/>
      <c r="AK32" s="993">
        <v>66</v>
      </c>
      <c r="AL32" s="984"/>
      <c r="AM32" s="984"/>
      <c r="AN32" s="984"/>
      <c r="AO32" s="984"/>
      <c r="AP32" s="984">
        <v>5130</v>
      </c>
      <c r="AQ32" s="984"/>
      <c r="AR32" s="984"/>
      <c r="AS32" s="984"/>
      <c r="AT32" s="984"/>
      <c r="AU32" s="984">
        <v>87</v>
      </c>
      <c r="AV32" s="984"/>
      <c r="AW32" s="984"/>
      <c r="AX32" s="984"/>
      <c r="AY32" s="984"/>
      <c r="AZ32" s="1054" t="s">
        <v>572</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394</v>
      </c>
      <c r="C33" s="1044"/>
      <c r="D33" s="1044"/>
      <c r="E33" s="1044"/>
      <c r="F33" s="1044"/>
      <c r="G33" s="1044"/>
      <c r="H33" s="1044"/>
      <c r="I33" s="1044"/>
      <c r="J33" s="1044"/>
      <c r="K33" s="1044"/>
      <c r="L33" s="1044"/>
      <c r="M33" s="1044"/>
      <c r="N33" s="1044"/>
      <c r="O33" s="1044"/>
      <c r="P33" s="1045"/>
      <c r="Q33" s="1051">
        <v>7964</v>
      </c>
      <c r="R33" s="1052"/>
      <c r="S33" s="1052"/>
      <c r="T33" s="1052"/>
      <c r="U33" s="1052"/>
      <c r="V33" s="1052">
        <v>7742</v>
      </c>
      <c r="W33" s="1052"/>
      <c r="X33" s="1052"/>
      <c r="Y33" s="1052"/>
      <c r="Z33" s="1052"/>
      <c r="AA33" s="1052">
        <v>222</v>
      </c>
      <c r="AB33" s="1052"/>
      <c r="AC33" s="1052"/>
      <c r="AD33" s="1052"/>
      <c r="AE33" s="1053"/>
      <c r="AF33" s="1048">
        <v>1504</v>
      </c>
      <c r="AG33" s="1049"/>
      <c r="AH33" s="1049"/>
      <c r="AI33" s="1049"/>
      <c r="AJ33" s="1050"/>
      <c r="AK33" s="993">
        <v>2981</v>
      </c>
      <c r="AL33" s="984"/>
      <c r="AM33" s="984"/>
      <c r="AN33" s="984"/>
      <c r="AO33" s="984"/>
      <c r="AP33" s="984">
        <v>53653</v>
      </c>
      <c r="AQ33" s="984"/>
      <c r="AR33" s="984"/>
      <c r="AS33" s="984"/>
      <c r="AT33" s="984"/>
      <c r="AU33" s="984">
        <v>11428</v>
      </c>
      <c r="AV33" s="984"/>
      <c r="AW33" s="984"/>
      <c r="AX33" s="984"/>
      <c r="AY33" s="984"/>
      <c r="AZ33" s="1054" t="s">
        <v>572</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395</v>
      </c>
      <c r="C34" s="1044"/>
      <c r="D34" s="1044"/>
      <c r="E34" s="1044"/>
      <c r="F34" s="1044"/>
      <c r="G34" s="1044"/>
      <c r="H34" s="1044"/>
      <c r="I34" s="1044"/>
      <c r="J34" s="1044"/>
      <c r="K34" s="1044"/>
      <c r="L34" s="1044"/>
      <c r="M34" s="1044"/>
      <c r="N34" s="1044"/>
      <c r="O34" s="1044"/>
      <c r="P34" s="1045"/>
      <c r="Q34" s="1051">
        <v>13</v>
      </c>
      <c r="R34" s="1052"/>
      <c r="S34" s="1052"/>
      <c r="T34" s="1052"/>
      <c r="U34" s="1052"/>
      <c r="V34" s="1052">
        <v>12</v>
      </c>
      <c r="W34" s="1052"/>
      <c r="X34" s="1052"/>
      <c r="Y34" s="1052"/>
      <c r="Z34" s="1052"/>
      <c r="AA34" s="1052">
        <v>2</v>
      </c>
      <c r="AB34" s="1052"/>
      <c r="AC34" s="1052"/>
      <c r="AD34" s="1052"/>
      <c r="AE34" s="1053"/>
      <c r="AF34" s="1048">
        <v>46</v>
      </c>
      <c r="AG34" s="1049"/>
      <c r="AH34" s="1049"/>
      <c r="AI34" s="1049"/>
      <c r="AJ34" s="1050"/>
      <c r="AK34" s="993">
        <v>9</v>
      </c>
      <c r="AL34" s="984"/>
      <c r="AM34" s="984"/>
      <c r="AN34" s="984"/>
      <c r="AO34" s="984"/>
      <c r="AP34" s="984">
        <v>88</v>
      </c>
      <c r="AQ34" s="984"/>
      <c r="AR34" s="984"/>
      <c r="AS34" s="984"/>
      <c r="AT34" s="984"/>
      <c r="AU34" s="984">
        <v>77</v>
      </c>
      <c r="AV34" s="984"/>
      <c r="AW34" s="984"/>
      <c r="AX34" s="984"/>
      <c r="AY34" s="984"/>
      <c r="AZ34" s="1054" t="s">
        <v>572</v>
      </c>
      <c r="BA34" s="1054"/>
      <c r="BB34" s="1054"/>
      <c r="BC34" s="1054"/>
      <c r="BD34" s="1054"/>
      <c r="BE34" s="985" t="s">
        <v>392</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t="s">
        <v>396</v>
      </c>
      <c r="C35" s="1044"/>
      <c r="D35" s="1044"/>
      <c r="E35" s="1044"/>
      <c r="F35" s="1044"/>
      <c r="G35" s="1044"/>
      <c r="H35" s="1044"/>
      <c r="I35" s="1044"/>
      <c r="J35" s="1044"/>
      <c r="K35" s="1044"/>
      <c r="L35" s="1044"/>
      <c r="M35" s="1044"/>
      <c r="N35" s="1044"/>
      <c r="O35" s="1044"/>
      <c r="P35" s="1045"/>
      <c r="Q35" s="1051">
        <v>1085</v>
      </c>
      <c r="R35" s="1052"/>
      <c r="S35" s="1052"/>
      <c r="T35" s="1052"/>
      <c r="U35" s="1052"/>
      <c r="V35" s="1052">
        <v>1455</v>
      </c>
      <c r="W35" s="1052"/>
      <c r="X35" s="1052"/>
      <c r="Y35" s="1052"/>
      <c r="Z35" s="1052"/>
      <c r="AA35" s="1052">
        <v>-370</v>
      </c>
      <c r="AB35" s="1052"/>
      <c r="AC35" s="1052"/>
      <c r="AD35" s="1052"/>
      <c r="AE35" s="1053"/>
      <c r="AF35" s="1048">
        <v>850</v>
      </c>
      <c r="AG35" s="1049"/>
      <c r="AH35" s="1049"/>
      <c r="AI35" s="1049"/>
      <c r="AJ35" s="1050"/>
      <c r="AK35" s="993">
        <v>316</v>
      </c>
      <c r="AL35" s="984"/>
      <c r="AM35" s="984"/>
      <c r="AN35" s="984"/>
      <c r="AO35" s="984"/>
      <c r="AP35" s="984">
        <v>1230</v>
      </c>
      <c r="AQ35" s="984"/>
      <c r="AR35" s="984"/>
      <c r="AS35" s="984"/>
      <c r="AT35" s="984"/>
      <c r="AU35" s="984">
        <v>855</v>
      </c>
      <c r="AV35" s="984"/>
      <c r="AW35" s="984"/>
      <c r="AX35" s="984"/>
      <c r="AY35" s="984"/>
      <c r="AZ35" s="1054" t="s">
        <v>572</v>
      </c>
      <c r="BA35" s="1054"/>
      <c r="BB35" s="1054"/>
      <c r="BC35" s="1054"/>
      <c r="BD35" s="1054"/>
      <c r="BE35" s="985" t="s">
        <v>392</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9075</v>
      </c>
      <c r="AG63" s="972"/>
      <c r="AH63" s="972"/>
      <c r="AI63" s="972"/>
      <c r="AJ63" s="1035"/>
      <c r="AK63" s="1036"/>
      <c r="AL63" s="976"/>
      <c r="AM63" s="976"/>
      <c r="AN63" s="976"/>
      <c r="AO63" s="976"/>
      <c r="AP63" s="972">
        <v>60113</v>
      </c>
      <c r="AQ63" s="972"/>
      <c r="AR63" s="972"/>
      <c r="AS63" s="972"/>
      <c r="AT63" s="972"/>
      <c r="AU63" s="972">
        <v>12451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559</v>
      </c>
      <c r="C68" s="999"/>
      <c r="D68" s="999"/>
      <c r="E68" s="999"/>
      <c r="F68" s="999"/>
      <c r="G68" s="999"/>
      <c r="H68" s="999"/>
      <c r="I68" s="999"/>
      <c r="J68" s="999"/>
      <c r="K68" s="999"/>
      <c r="L68" s="999"/>
      <c r="M68" s="999"/>
      <c r="N68" s="999"/>
      <c r="O68" s="999"/>
      <c r="P68" s="1000"/>
      <c r="Q68" s="1001">
        <v>2359</v>
      </c>
      <c r="R68" s="995"/>
      <c r="S68" s="995"/>
      <c r="T68" s="995"/>
      <c r="U68" s="995"/>
      <c r="V68" s="995">
        <v>2202</v>
      </c>
      <c r="W68" s="995"/>
      <c r="X68" s="995"/>
      <c r="Y68" s="995"/>
      <c r="Z68" s="995"/>
      <c r="AA68" s="995">
        <v>157</v>
      </c>
      <c r="AB68" s="995"/>
      <c r="AC68" s="995"/>
      <c r="AD68" s="995"/>
      <c r="AE68" s="995"/>
      <c r="AF68" s="995">
        <v>3339</v>
      </c>
      <c r="AG68" s="995"/>
      <c r="AH68" s="995"/>
      <c r="AI68" s="995"/>
      <c r="AJ68" s="995"/>
      <c r="AK68" s="995">
        <v>10</v>
      </c>
      <c r="AL68" s="995"/>
      <c r="AM68" s="995"/>
      <c r="AN68" s="995"/>
      <c r="AO68" s="995"/>
      <c r="AP68" s="995">
        <v>3579</v>
      </c>
      <c r="AQ68" s="995"/>
      <c r="AR68" s="995"/>
      <c r="AS68" s="995"/>
      <c r="AT68" s="995"/>
      <c r="AU68" s="995" t="s">
        <v>572</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560</v>
      </c>
      <c r="C69" s="988"/>
      <c r="D69" s="988"/>
      <c r="E69" s="988"/>
      <c r="F69" s="988"/>
      <c r="G69" s="988"/>
      <c r="H69" s="988"/>
      <c r="I69" s="988"/>
      <c r="J69" s="988"/>
      <c r="K69" s="988"/>
      <c r="L69" s="988"/>
      <c r="M69" s="988"/>
      <c r="N69" s="988"/>
      <c r="O69" s="988"/>
      <c r="P69" s="989"/>
      <c r="Q69" s="990">
        <v>2375</v>
      </c>
      <c r="R69" s="984"/>
      <c r="S69" s="984"/>
      <c r="T69" s="984"/>
      <c r="U69" s="984"/>
      <c r="V69" s="984">
        <v>2245</v>
      </c>
      <c r="W69" s="984"/>
      <c r="X69" s="984"/>
      <c r="Y69" s="984"/>
      <c r="Z69" s="984"/>
      <c r="AA69" s="984">
        <v>130</v>
      </c>
      <c r="AB69" s="984"/>
      <c r="AC69" s="984"/>
      <c r="AD69" s="984"/>
      <c r="AE69" s="984"/>
      <c r="AF69" s="984">
        <v>2470</v>
      </c>
      <c r="AG69" s="984"/>
      <c r="AH69" s="984"/>
      <c r="AI69" s="984"/>
      <c r="AJ69" s="984"/>
      <c r="AK69" s="984">
        <v>31</v>
      </c>
      <c r="AL69" s="984"/>
      <c r="AM69" s="984"/>
      <c r="AN69" s="984"/>
      <c r="AO69" s="984"/>
      <c r="AP69" s="984">
        <v>1157</v>
      </c>
      <c r="AQ69" s="984"/>
      <c r="AR69" s="984"/>
      <c r="AS69" s="984"/>
      <c r="AT69" s="984"/>
      <c r="AU69" s="984" t="s">
        <v>489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561</v>
      </c>
      <c r="C70" s="988"/>
      <c r="D70" s="988"/>
      <c r="E70" s="988"/>
      <c r="F70" s="988"/>
      <c r="G70" s="988"/>
      <c r="H70" s="988"/>
      <c r="I70" s="988"/>
      <c r="J70" s="988"/>
      <c r="K70" s="988"/>
      <c r="L70" s="988"/>
      <c r="M70" s="988"/>
      <c r="N70" s="988"/>
      <c r="O70" s="988"/>
      <c r="P70" s="989"/>
      <c r="Q70" s="990">
        <v>1536</v>
      </c>
      <c r="R70" s="984"/>
      <c r="S70" s="984"/>
      <c r="T70" s="984"/>
      <c r="U70" s="984"/>
      <c r="V70" s="984">
        <v>1529</v>
      </c>
      <c r="W70" s="984"/>
      <c r="X70" s="984"/>
      <c r="Y70" s="984"/>
      <c r="Z70" s="984"/>
      <c r="AA70" s="984">
        <v>7</v>
      </c>
      <c r="AB70" s="984"/>
      <c r="AC70" s="984"/>
      <c r="AD70" s="984"/>
      <c r="AE70" s="984"/>
      <c r="AF70" s="984">
        <v>3824</v>
      </c>
      <c r="AG70" s="984"/>
      <c r="AH70" s="984"/>
      <c r="AI70" s="984"/>
      <c r="AJ70" s="984"/>
      <c r="AK70" s="984">
        <v>1</v>
      </c>
      <c r="AL70" s="984"/>
      <c r="AM70" s="984"/>
      <c r="AN70" s="984"/>
      <c r="AO70" s="984"/>
      <c r="AP70" s="984">
        <v>1913</v>
      </c>
      <c r="AQ70" s="984"/>
      <c r="AR70" s="984"/>
      <c r="AS70" s="984"/>
      <c r="AT70" s="984"/>
      <c r="AU70" s="984" t="s">
        <v>489</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562</v>
      </c>
      <c r="C71" s="988"/>
      <c r="D71" s="988"/>
      <c r="E71" s="988"/>
      <c r="F71" s="988"/>
      <c r="G71" s="988"/>
      <c r="H71" s="988"/>
      <c r="I71" s="988"/>
      <c r="J71" s="988"/>
      <c r="K71" s="988"/>
      <c r="L71" s="988"/>
      <c r="M71" s="988"/>
      <c r="N71" s="988"/>
      <c r="O71" s="988"/>
      <c r="P71" s="989"/>
      <c r="Q71" s="990">
        <v>5574</v>
      </c>
      <c r="R71" s="984"/>
      <c r="S71" s="984"/>
      <c r="T71" s="984"/>
      <c r="U71" s="984"/>
      <c r="V71" s="984">
        <v>5461</v>
      </c>
      <c r="W71" s="984"/>
      <c r="X71" s="984"/>
      <c r="Y71" s="984"/>
      <c r="Z71" s="984"/>
      <c r="AA71" s="984">
        <v>113</v>
      </c>
      <c r="AB71" s="984"/>
      <c r="AC71" s="984"/>
      <c r="AD71" s="984"/>
      <c r="AE71" s="984"/>
      <c r="AF71" s="984">
        <v>113</v>
      </c>
      <c r="AG71" s="984"/>
      <c r="AH71" s="984"/>
      <c r="AI71" s="984"/>
      <c r="AJ71" s="984"/>
      <c r="AK71" s="984">
        <v>112</v>
      </c>
      <c r="AL71" s="984"/>
      <c r="AM71" s="984"/>
      <c r="AN71" s="984"/>
      <c r="AO71" s="984"/>
      <c r="AP71" s="984">
        <v>3465</v>
      </c>
      <c r="AQ71" s="984"/>
      <c r="AR71" s="984"/>
      <c r="AS71" s="984"/>
      <c r="AT71" s="984"/>
      <c r="AU71" s="984">
        <v>2355</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563</v>
      </c>
      <c r="C72" s="988"/>
      <c r="D72" s="988"/>
      <c r="E72" s="988"/>
      <c r="F72" s="988"/>
      <c r="G72" s="988"/>
      <c r="H72" s="988"/>
      <c r="I72" s="988"/>
      <c r="J72" s="988"/>
      <c r="K72" s="988"/>
      <c r="L72" s="988"/>
      <c r="M72" s="988"/>
      <c r="N72" s="988"/>
      <c r="O72" s="988"/>
      <c r="P72" s="989"/>
      <c r="Q72" s="990">
        <v>33841</v>
      </c>
      <c r="R72" s="984"/>
      <c r="S72" s="984"/>
      <c r="T72" s="984"/>
      <c r="U72" s="984"/>
      <c r="V72" s="984">
        <v>32912</v>
      </c>
      <c r="W72" s="984"/>
      <c r="X72" s="984"/>
      <c r="Y72" s="984"/>
      <c r="Z72" s="984"/>
      <c r="AA72" s="984">
        <v>929</v>
      </c>
      <c r="AB72" s="984"/>
      <c r="AC72" s="984"/>
      <c r="AD72" s="984"/>
      <c r="AE72" s="984"/>
      <c r="AF72" s="984">
        <v>888</v>
      </c>
      <c r="AG72" s="984"/>
      <c r="AH72" s="984"/>
      <c r="AI72" s="984"/>
      <c r="AJ72" s="984"/>
      <c r="AK72" s="984">
        <v>5200</v>
      </c>
      <c r="AL72" s="984"/>
      <c r="AM72" s="984"/>
      <c r="AN72" s="984"/>
      <c r="AO72" s="984"/>
      <c r="AP72" s="984" t="s">
        <v>489</v>
      </c>
      <c r="AQ72" s="984"/>
      <c r="AR72" s="984"/>
      <c r="AS72" s="984"/>
      <c r="AT72" s="984"/>
      <c r="AU72" s="984" t="s">
        <v>489</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564</v>
      </c>
      <c r="C73" s="988"/>
      <c r="D73" s="988"/>
      <c r="E73" s="988"/>
      <c r="F73" s="988"/>
      <c r="G73" s="988"/>
      <c r="H73" s="988"/>
      <c r="I73" s="988"/>
      <c r="J73" s="988"/>
      <c r="K73" s="988"/>
      <c r="L73" s="988"/>
      <c r="M73" s="988"/>
      <c r="N73" s="988"/>
      <c r="O73" s="988"/>
      <c r="P73" s="989"/>
      <c r="Q73" s="990">
        <v>399</v>
      </c>
      <c r="R73" s="984"/>
      <c r="S73" s="984"/>
      <c r="T73" s="984"/>
      <c r="U73" s="984"/>
      <c r="V73" s="984">
        <v>367</v>
      </c>
      <c r="W73" s="984"/>
      <c r="X73" s="984"/>
      <c r="Y73" s="984"/>
      <c r="Z73" s="984"/>
      <c r="AA73" s="984">
        <v>32</v>
      </c>
      <c r="AB73" s="984"/>
      <c r="AC73" s="984"/>
      <c r="AD73" s="984"/>
      <c r="AE73" s="984"/>
      <c r="AF73" s="984">
        <v>32</v>
      </c>
      <c r="AG73" s="984"/>
      <c r="AH73" s="984"/>
      <c r="AI73" s="984"/>
      <c r="AJ73" s="984"/>
      <c r="AK73" s="984" t="s">
        <v>572</v>
      </c>
      <c r="AL73" s="984"/>
      <c r="AM73" s="984"/>
      <c r="AN73" s="984"/>
      <c r="AO73" s="984"/>
      <c r="AP73" s="984" t="s">
        <v>489</v>
      </c>
      <c r="AQ73" s="984"/>
      <c r="AR73" s="984"/>
      <c r="AS73" s="984"/>
      <c r="AT73" s="984"/>
      <c r="AU73" s="984" t="s">
        <v>489</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565</v>
      </c>
      <c r="C74" s="988"/>
      <c r="D74" s="988"/>
      <c r="E74" s="988"/>
      <c r="F74" s="988"/>
      <c r="G74" s="988"/>
      <c r="H74" s="988"/>
      <c r="I74" s="988"/>
      <c r="J74" s="988"/>
      <c r="K74" s="988"/>
      <c r="L74" s="988"/>
      <c r="M74" s="988"/>
      <c r="N74" s="988"/>
      <c r="O74" s="988"/>
      <c r="P74" s="989"/>
      <c r="Q74" s="990">
        <v>73</v>
      </c>
      <c r="R74" s="984"/>
      <c r="S74" s="984"/>
      <c r="T74" s="984"/>
      <c r="U74" s="984"/>
      <c r="V74" s="984">
        <v>69</v>
      </c>
      <c r="W74" s="984"/>
      <c r="X74" s="984"/>
      <c r="Y74" s="984"/>
      <c r="Z74" s="984"/>
      <c r="AA74" s="984">
        <v>4</v>
      </c>
      <c r="AB74" s="984"/>
      <c r="AC74" s="984"/>
      <c r="AD74" s="984"/>
      <c r="AE74" s="984"/>
      <c r="AF74" s="984">
        <v>4</v>
      </c>
      <c r="AG74" s="984"/>
      <c r="AH74" s="984"/>
      <c r="AI74" s="984"/>
      <c r="AJ74" s="984"/>
      <c r="AK74" s="984">
        <v>5</v>
      </c>
      <c r="AL74" s="984"/>
      <c r="AM74" s="984"/>
      <c r="AN74" s="984"/>
      <c r="AO74" s="984"/>
      <c r="AP74" s="984" t="s">
        <v>489</v>
      </c>
      <c r="AQ74" s="984"/>
      <c r="AR74" s="984"/>
      <c r="AS74" s="984"/>
      <c r="AT74" s="984"/>
      <c r="AU74" s="984" t="s">
        <v>489</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566</v>
      </c>
      <c r="C75" s="988"/>
      <c r="D75" s="988"/>
      <c r="E75" s="988"/>
      <c r="F75" s="988"/>
      <c r="G75" s="988"/>
      <c r="H75" s="988"/>
      <c r="I75" s="988"/>
      <c r="J75" s="988"/>
      <c r="K75" s="988"/>
      <c r="L75" s="988"/>
      <c r="M75" s="988"/>
      <c r="N75" s="988"/>
      <c r="O75" s="988"/>
      <c r="P75" s="989"/>
      <c r="Q75" s="991">
        <v>229</v>
      </c>
      <c r="R75" s="992"/>
      <c r="S75" s="992"/>
      <c r="T75" s="992"/>
      <c r="U75" s="993"/>
      <c r="V75" s="994">
        <v>223</v>
      </c>
      <c r="W75" s="992"/>
      <c r="X75" s="992"/>
      <c r="Y75" s="992"/>
      <c r="Z75" s="993"/>
      <c r="AA75" s="994">
        <v>6</v>
      </c>
      <c r="AB75" s="992"/>
      <c r="AC75" s="992"/>
      <c r="AD75" s="992"/>
      <c r="AE75" s="993"/>
      <c r="AF75" s="994">
        <v>6</v>
      </c>
      <c r="AG75" s="992"/>
      <c r="AH75" s="992"/>
      <c r="AI75" s="992"/>
      <c r="AJ75" s="993"/>
      <c r="AK75" s="994" t="s">
        <v>572</v>
      </c>
      <c r="AL75" s="992"/>
      <c r="AM75" s="992"/>
      <c r="AN75" s="992"/>
      <c r="AO75" s="993"/>
      <c r="AP75" s="994" t="s">
        <v>489</v>
      </c>
      <c r="AQ75" s="992"/>
      <c r="AR75" s="992"/>
      <c r="AS75" s="992"/>
      <c r="AT75" s="993"/>
      <c r="AU75" s="994" t="s">
        <v>489</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567</v>
      </c>
      <c r="C76" s="988"/>
      <c r="D76" s="988"/>
      <c r="E76" s="988"/>
      <c r="F76" s="988"/>
      <c r="G76" s="988"/>
      <c r="H76" s="988"/>
      <c r="I76" s="988"/>
      <c r="J76" s="988"/>
      <c r="K76" s="988"/>
      <c r="L76" s="988"/>
      <c r="M76" s="988"/>
      <c r="N76" s="988"/>
      <c r="O76" s="988"/>
      <c r="P76" s="989"/>
      <c r="Q76" s="991">
        <v>2070</v>
      </c>
      <c r="R76" s="992"/>
      <c r="S76" s="992"/>
      <c r="T76" s="992"/>
      <c r="U76" s="993"/>
      <c r="V76" s="994">
        <v>1986</v>
      </c>
      <c r="W76" s="992"/>
      <c r="X76" s="992"/>
      <c r="Y76" s="992"/>
      <c r="Z76" s="993"/>
      <c r="AA76" s="994">
        <v>84</v>
      </c>
      <c r="AB76" s="992"/>
      <c r="AC76" s="992"/>
      <c r="AD76" s="992"/>
      <c r="AE76" s="993"/>
      <c r="AF76" s="994">
        <v>84</v>
      </c>
      <c r="AG76" s="992"/>
      <c r="AH76" s="992"/>
      <c r="AI76" s="992"/>
      <c r="AJ76" s="993"/>
      <c r="AK76" s="994">
        <v>161</v>
      </c>
      <c r="AL76" s="992"/>
      <c r="AM76" s="992"/>
      <c r="AN76" s="992"/>
      <c r="AO76" s="993"/>
      <c r="AP76" s="994">
        <v>1663</v>
      </c>
      <c r="AQ76" s="992"/>
      <c r="AR76" s="992"/>
      <c r="AS76" s="992"/>
      <c r="AT76" s="993"/>
      <c r="AU76" s="994">
        <v>106</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t="s">
        <v>568</v>
      </c>
      <c r="C77" s="988"/>
      <c r="D77" s="988"/>
      <c r="E77" s="988"/>
      <c r="F77" s="988"/>
      <c r="G77" s="988"/>
      <c r="H77" s="988"/>
      <c r="I77" s="988"/>
      <c r="J77" s="988"/>
      <c r="K77" s="988"/>
      <c r="L77" s="988"/>
      <c r="M77" s="988"/>
      <c r="N77" s="988"/>
      <c r="O77" s="988"/>
      <c r="P77" s="989"/>
      <c r="Q77" s="991">
        <v>2877</v>
      </c>
      <c r="R77" s="992"/>
      <c r="S77" s="992"/>
      <c r="T77" s="992"/>
      <c r="U77" s="993"/>
      <c r="V77" s="994">
        <v>2785</v>
      </c>
      <c r="W77" s="992"/>
      <c r="X77" s="992"/>
      <c r="Y77" s="992"/>
      <c r="Z77" s="993"/>
      <c r="AA77" s="994">
        <v>92</v>
      </c>
      <c r="AB77" s="992"/>
      <c r="AC77" s="992"/>
      <c r="AD77" s="992"/>
      <c r="AE77" s="993"/>
      <c r="AF77" s="994">
        <v>92</v>
      </c>
      <c r="AG77" s="992"/>
      <c r="AH77" s="992"/>
      <c r="AI77" s="992"/>
      <c r="AJ77" s="993"/>
      <c r="AK77" s="994">
        <v>10</v>
      </c>
      <c r="AL77" s="992"/>
      <c r="AM77" s="992"/>
      <c r="AN77" s="992"/>
      <c r="AO77" s="993"/>
      <c r="AP77" s="994" t="s">
        <v>489</v>
      </c>
      <c r="AQ77" s="992"/>
      <c r="AR77" s="992"/>
      <c r="AS77" s="992"/>
      <c r="AT77" s="993"/>
      <c r="AU77" s="994" t="s">
        <v>489</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t="s">
        <v>569</v>
      </c>
      <c r="C78" s="988"/>
      <c r="D78" s="988"/>
      <c r="E78" s="988"/>
      <c r="F78" s="988"/>
      <c r="G78" s="988"/>
      <c r="H78" s="988"/>
      <c r="I78" s="988"/>
      <c r="J78" s="988"/>
      <c r="K78" s="988"/>
      <c r="L78" s="988"/>
      <c r="M78" s="988"/>
      <c r="N78" s="988"/>
      <c r="O78" s="988"/>
      <c r="P78" s="989"/>
      <c r="Q78" s="990">
        <v>21</v>
      </c>
      <c r="R78" s="984"/>
      <c r="S78" s="984"/>
      <c r="T78" s="984"/>
      <c r="U78" s="984"/>
      <c r="V78" s="984">
        <v>20</v>
      </c>
      <c r="W78" s="984"/>
      <c r="X78" s="984"/>
      <c r="Y78" s="984"/>
      <c r="Z78" s="984"/>
      <c r="AA78" s="984" t="s">
        <v>572</v>
      </c>
      <c r="AB78" s="984"/>
      <c r="AC78" s="984"/>
      <c r="AD78" s="984"/>
      <c r="AE78" s="984"/>
      <c r="AF78" s="984" t="s">
        <v>572</v>
      </c>
      <c r="AG78" s="984"/>
      <c r="AH78" s="984"/>
      <c r="AI78" s="984"/>
      <c r="AJ78" s="984"/>
      <c r="AK78" s="984" t="s">
        <v>572</v>
      </c>
      <c r="AL78" s="984"/>
      <c r="AM78" s="984"/>
      <c r="AN78" s="984"/>
      <c r="AO78" s="984"/>
      <c r="AP78" s="984" t="s">
        <v>489</v>
      </c>
      <c r="AQ78" s="984"/>
      <c r="AR78" s="984"/>
      <c r="AS78" s="984"/>
      <c r="AT78" s="984"/>
      <c r="AU78" s="984" t="s">
        <v>489</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t="s">
        <v>570</v>
      </c>
      <c r="C79" s="988"/>
      <c r="D79" s="988"/>
      <c r="E79" s="988"/>
      <c r="F79" s="988"/>
      <c r="G79" s="988"/>
      <c r="H79" s="988"/>
      <c r="I79" s="988"/>
      <c r="J79" s="988"/>
      <c r="K79" s="988"/>
      <c r="L79" s="988"/>
      <c r="M79" s="988"/>
      <c r="N79" s="988"/>
      <c r="O79" s="988"/>
      <c r="P79" s="989"/>
      <c r="Q79" s="990">
        <v>127</v>
      </c>
      <c r="R79" s="984"/>
      <c r="S79" s="984"/>
      <c r="T79" s="984"/>
      <c r="U79" s="984"/>
      <c r="V79" s="984">
        <v>122</v>
      </c>
      <c r="W79" s="984"/>
      <c r="X79" s="984"/>
      <c r="Y79" s="984"/>
      <c r="Z79" s="984"/>
      <c r="AA79" s="984">
        <v>5</v>
      </c>
      <c r="AB79" s="984"/>
      <c r="AC79" s="984"/>
      <c r="AD79" s="984"/>
      <c r="AE79" s="984"/>
      <c r="AF79" s="984">
        <v>5</v>
      </c>
      <c r="AG79" s="984"/>
      <c r="AH79" s="984"/>
      <c r="AI79" s="984"/>
      <c r="AJ79" s="984"/>
      <c r="AK79" s="984">
        <v>40</v>
      </c>
      <c r="AL79" s="984"/>
      <c r="AM79" s="984"/>
      <c r="AN79" s="984"/>
      <c r="AO79" s="984"/>
      <c r="AP79" s="984" t="s">
        <v>489</v>
      </c>
      <c r="AQ79" s="984"/>
      <c r="AR79" s="984"/>
      <c r="AS79" s="984"/>
      <c r="AT79" s="984"/>
      <c r="AU79" s="984" t="s">
        <v>489</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t="s">
        <v>571</v>
      </c>
      <c r="C80" s="988"/>
      <c r="D80" s="988"/>
      <c r="E80" s="988"/>
      <c r="F80" s="988"/>
      <c r="G80" s="988"/>
      <c r="H80" s="988"/>
      <c r="I80" s="988"/>
      <c r="J80" s="988"/>
      <c r="K80" s="988"/>
      <c r="L80" s="988"/>
      <c r="M80" s="988"/>
      <c r="N80" s="988"/>
      <c r="O80" s="988"/>
      <c r="P80" s="989"/>
      <c r="Q80" s="990">
        <v>140745</v>
      </c>
      <c r="R80" s="984"/>
      <c r="S80" s="984"/>
      <c r="T80" s="984"/>
      <c r="U80" s="984"/>
      <c r="V80" s="984">
        <v>139623</v>
      </c>
      <c r="W80" s="984"/>
      <c r="X80" s="984"/>
      <c r="Y80" s="984"/>
      <c r="Z80" s="984"/>
      <c r="AA80" s="984">
        <v>1121</v>
      </c>
      <c r="AB80" s="984"/>
      <c r="AC80" s="984"/>
      <c r="AD80" s="984"/>
      <c r="AE80" s="984"/>
      <c r="AF80" s="984">
        <v>206</v>
      </c>
      <c r="AG80" s="984"/>
      <c r="AH80" s="984"/>
      <c r="AI80" s="984"/>
      <c r="AJ80" s="984"/>
      <c r="AK80" s="984">
        <v>773</v>
      </c>
      <c r="AL80" s="984"/>
      <c r="AM80" s="984"/>
      <c r="AN80" s="984"/>
      <c r="AO80" s="984"/>
      <c r="AP80" s="984" t="s">
        <v>489</v>
      </c>
      <c r="AQ80" s="984"/>
      <c r="AR80" s="984"/>
      <c r="AS80" s="984"/>
      <c r="AT80" s="984"/>
      <c r="AU80" s="984" t="s">
        <v>489</v>
      </c>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11063</v>
      </c>
      <c r="AG88" s="972"/>
      <c r="AH88" s="972"/>
      <c r="AI88" s="972"/>
      <c r="AJ88" s="972"/>
      <c r="AK88" s="976"/>
      <c r="AL88" s="976"/>
      <c r="AM88" s="976"/>
      <c r="AN88" s="976"/>
      <c r="AO88" s="976"/>
      <c r="AP88" s="972">
        <v>11777</v>
      </c>
      <c r="AQ88" s="972"/>
      <c r="AR88" s="972"/>
      <c r="AS88" s="972"/>
      <c r="AT88" s="972"/>
      <c r="AU88" s="972">
        <v>2461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132</v>
      </c>
      <c r="CS102" s="966"/>
      <c r="CT102" s="966"/>
      <c r="CU102" s="966"/>
      <c r="CV102" s="967"/>
      <c r="CW102" s="965">
        <v>49</v>
      </c>
      <c r="CX102" s="966"/>
      <c r="CY102" s="966"/>
      <c r="CZ102" s="966"/>
      <c r="DA102" s="967"/>
      <c r="DB102" s="965">
        <v>398</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9711127</v>
      </c>
      <c r="AB110" s="902"/>
      <c r="AC110" s="902"/>
      <c r="AD110" s="902"/>
      <c r="AE110" s="903"/>
      <c r="AF110" s="904">
        <v>9506956</v>
      </c>
      <c r="AG110" s="902"/>
      <c r="AH110" s="902"/>
      <c r="AI110" s="902"/>
      <c r="AJ110" s="903"/>
      <c r="AK110" s="904">
        <v>9376799</v>
      </c>
      <c r="AL110" s="902"/>
      <c r="AM110" s="902"/>
      <c r="AN110" s="902"/>
      <c r="AO110" s="903"/>
      <c r="AP110" s="905">
        <v>19.3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92405727</v>
      </c>
      <c r="BR110" s="855"/>
      <c r="BS110" s="855"/>
      <c r="BT110" s="855"/>
      <c r="BU110" s="855"/>
      <c r="BV110" s="855">
        <v>90158010</v>
      </c>
      <c r="BW110" s="855"/>
      <c r="BX110" s="855"/>
      <c r="BY110" s="855"/>
      <c r="BZ110" s="855"/>
      <c r="CA110" s="855">
        <v>87322735</v>
      </c>
      <c r="CB110" s="855"/>
      <c r="CC110" s="855"/>
      <c r="CD110" s="855"/>
      <c r="CE110" s="855"/>
      <c r="CF110" s="879">
        <v>179.6</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464818</v>
      </c>
      <c r="BR111" s="830"/>
      <c r="BS111" s="830"/>
      <c r="BT111" s="830"/>
      <c r="BU111" s="830"/>
      <c r="BV111" s="830">
        <v>459325</v>
      </c>
      <c r="BW111" s="830"/>
      <c r="BX111" s="830"/>
      <c r="BY111" s="830"/>
      <c r="BZ111" s="830"/>
      <c r="CA111" s="830">
        <v>453821</v>
      </c>
      <c r="CB111" s="830"/>
      <c r="CC111" s="830"/>
      <c r="CD111" s="830"/>
      <c r="CE111" s="830"/>
      <c r="CF111" s="888">
        <v>0.9</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12463153</v>
      </c>
      <c r="BR112" s="830"/>
      <c r="BS112" s="830"/>
      <c r="BT112" s="830"/>
      <c r="BU112" s="830"/>
      <c r="BV112" s="830">
        <v>12150328</v>
      </c>
      <c r="BW112" s="830"/>
      <c r="BX112" s="830"/>
      <c r="BY112" s="830"/>
      <c r="BZ112" s="830"/>
      <c r="CA112" s="830">
        <v>12450431</v>
      </c>
      <c r="CB112" s="830"/>
      <c r="CC112" s="830"/>
      <c r="CD112" s="830"/>
      <c r="CE112" s="830"/>
      <c r="CF112" s="888">
        <v>25.6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61031</v>
      </c>
      <c r="DH112" s="830"/>
      <c r="DI112" s="830"/>
      <c r="DJ112" s="830"/>
      <c r="DK112" s="830"/>
      <c r="DL112" s="830">
        <v>55538</v>
      </c>
      <c r="DM112" s="830"/>
      <c r="DN112" s="830"/>
      <c r="DO112" s="830"/>
      <c r="DP112" s="830"/>
      <c r="DQ112" s="830">
        <v>50034</v>
      </c>
      <c r="DR112" s="830"/>
      <c r="DS112" s="830"/>
      <c r="DT112" s="830"/>
      <c r="DU112" s="830"/>
      <c r="DV112" s="807">
        <v>0.1</v>
      </c>
      <c r="DW112" s="807"/>
      <c r="DX112" s="807"/>
      <c r="DY112" s="807"/>
      <c r="DZ112" s="808"/>
    </row>
    <row r="113" spans="1:130" s="212"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1084076</v>
      </c>
      <c r="AB113" s="932"/>
      <c r="AC113" s="932"/>
      <c r="AD113" s="932"/>
      <c r="AE113" s="933"/>
      <c r="AF113" s="934">
        <v>1125955</v>
      </c>
      <c r="AG113" s="932"/>
      <c r="AH113" s="932"/>
      <c r="AI113" s="932"/>
      <c r="AJ113" s="933"/>
      <c r="AK113" s="934">
        <v>1239478</v>
      </c>
      <c r="AL113" s="932"/>
      <c r="AM113" s="932"/>
      <c r="AN113" s="932"/>
      <c r="AO113" s="933"/>
      <c r="AP113" s="935">
        <v>2.5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2908386</v>
      </c>
      <c r="BR113" s="830"/>
      <c r="BS113" s="830"/>
      <c r="BT113" s="830"/>
      <c r="BU113" s="830"/>
      <c r="BV113" s="830">
        <v>2641892</v>
      </c>
      <c r="BW113" s="830"/>
      <c r="BX113" s="830"/>
      <c r="BY113" s="830"/>
      <c r="BZ113" s="830"/>
      <c r="CA113" s="830">
        <v>2460575</v>
      </c>
      <c r="CB113" s="830"/>
      <c r="CC113" s="830"/>
      <c r="CD113" s="830"/>
      <c r="CE113" s="830"/>
      <c r="CF113" s="888">
        <v>5.0999999999999996</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455723</v>
      </c>
      <c r="AB114" s="793"/>
      <c r="AC114" s="793"/>
      <c r="AD114" s="793"/>
      <c r="AE114" s="794"/>
      <c r="AF114" s="795">
        <v>428237</v>
      </c>
      <c r="AG114" s="793"/>
      <c r="AH114" s="793"/>
      <c r="AI114" s="793"/>
      <c r="AJ114" s="794"/>
      <c r="AK114" s="795">
        <v>334638</v>
      </c>
      <c r="AL114" s="793"/>
      <c r="AM114" s="793"/>
      <c r="AN114" s="793"/>
      <c r="AO114" s="794"/>
      <c r="AP114" s="837">
        <v>0.7</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12241582</v>
      </c>
      <c r="BR114" s="830"/>
      <c r="BS114" s="830"/>
      <c r="BT114" s="830"/>
      <c r="BU114" s="830"/>
      <c r="BV114" s="830">
        <v>12387468</v>
      </c>
      <c r="BW114" s="830"/>
      <c r="BX114" s="830"/>
      <c r="BY114" s="830"/>
      <c r="BZ114" s="830"/>
      <c r="CA114" s="830">
        <v>12632957</v>
      </c>
      <c r="CB114" s="830"/>
      <c r="CC114" s="830"/>
      <c r="CD114" s="830"/>
      <c r="CE114" s="830"/>
      <c r="CF114" s="888">
        <v>26</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25569</v>
      </c>
      <c r="AB115" s="932"/>
      <c r="AC115" s="932"/>
      <c r="AD115" s="932"/>
      <c r="AE115" s="933"/>
      <c r="AF115" s="934">
        <v>16369</v>
      </c>
      <c r="AG115" s="932"/>
      <c r="AH115" s="932"/>
      <c r="AI115" s="932"/>
      <c r="AJ115" s="933"/>
      <c r="AK115" s="934">
        <v>17282</v>
      </c>
      <c r="AL115" s="932"/>
      <c r="AM115" s="932"/>
      <c r="AN115" s="932"/>
      <c r="AO115" s="933"/>
      <c r="AP115" s="935">
        <v>0</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403787</v>
      </c>
      <c r="DH115" s="793"/>
      <c r="DI115" s="793"/>
      <c r="DJ115" s="793"/>
      <c r="DK115" s="794"/>
      <c r="DL115" s="795">
        <v>403787</v>
      </c>
      <c r="DM115" s="793"/>
      <c r="DN115" s="793"/>
      <c r="DO115" s="793"/>
      <c r="DP115" s="794"/>
      <c r="DQ115" s="795">
        <v>403787</v>
      </c>
      <c r="DR115" s="793"/>
      <c r="DS115" s="793"/>
      <c r="DT115" s="793"/>
      <c r="DU115" s="794"/>
      <c r="DV115" s="837">
        <v>0.8</v>
      </c>
      <c r="DW115" s="838"/>
      <c r="DX115" s="838"/>
      <c r="DY115" s="838"/>
      <c r="DZ115" s="839"/>
    </row>
    <row r="116" spans="1:130" s="212"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11276495</v>
      </c>
      <c r="AB117" s="916"/>
      <c r="AC117" s="916"/>
      <c r="AD117" s="916"/>
      <c r="AE117" s="917"/>
      <c r="AF117" s="918">
        <v>11077517</v>
      </c>
      <c r="AG117" s="916"/>
      <c r="AH117" s="916"/>
      <c r="AI117" s="916"/>
      <c r="AJ117" s="917"/>
      <c r="AK117" s="918">
        <v>10968197</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120483666</v>
      </c>
      <c r="BR119" s="858"/>
      <c r="BS119" s="858"/>
      <c r="BT119" s="858"/>
      <c r="BU119" s="858"/>
      <c r="BV119" s="858">
        <v>117797023</v>
      </c>
      <c r="BW119" s="858"/>
      <c r="BX119" s="858"/>
      <c r="BY119" s="858"/>
      <c r="BZ119" s="858"/>
      <c r="CA119" s="858">
        <v>115320519</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23437943</v>
      </c>
      <c r="BR120" s="855"/>
      <c r="BS120" s="855"/>
      <c r="BT120" s="855"/>
      <c r="BU120" s="855"/>
      <c r="BV120" s="855">
        <v>21785234</v>
      </c>
      <c r="BW120" s="855"/>
      <c r="BX120" s="855"/>
      <c r="BY120" s="855"/>
      <c r="BZ120" s="855"/>
      <c r="CA120" s="855">
        <v>21139899</v>
      </c>
      <c r="CB120" s="855"/>
      <c r="CC120" s="855"/>
      <c r="CD120" s="855"/>
      <c r="CE120" s="855"/>
      <c r="CF120" s="879">
        <v>43.5</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11396436</v>
      </c>
      <c r="DH120" s="855"/>
      <c r="DI120" s="855"/>
      <c r="DJ120" s="855"/>
      <c r="DK120" s="855"/>
      <c r="DL120" s="855">
        <v>11123781</v>
      </c>
      <c r="DM120" s="855"/>
      <c r="DN120" s="855"/>
      <c r="DO120" s="855"/>
      <c r="DP120" s="855"/>
      <c r="DQ120" s="855">
        <v>11428167</v>
      </c>
      <c r="DR120" s="855"/>
      <c r="DS120" s="855"/>
      <c r="DT120" s="855"/>
      <c r="DU120" s="855"/>
      <c r="DV120" s="856">
        <v>23.5</v>
      </c>
      <c r="DW120" s="856"/>
      <c r="DX120" s="856"/>
      <c r="DY120" s="856"/>
      <c r="DZ120" s="857"/>
    </row>
    <row r="121" spans="1:130" s="212"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16736</v>
      </c>
      <c r="AB121" s="793"/>
      <c r="AC121" s="793"/>
      <c r="AD121" s="793"/>
      <c r="AE121" s="794"/>
      <c r="AF121" s="795">
        <v>5615</v>
      </c>
      <c r="AG121" s="793"/>
      <c r="AH121" s="793"/>
      <c r="AI121" s="793"/>
      <c r="AJ121" s="794"/>
      <c r="AK121" s="795">
        <v>5616</v>
      </c>
      <c r="AL121" s="793"/>
      <c r="AM121" s="793"/>
      <c r="AN121" s="793"/>
      <c r="AO121" s="794"/>
      <c r="AP121" s="837">
        <v>0</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8494880</v>
      </c>
      <c r="BR121" s="830"/>
      <c r="BS121" s="830"/>
      <c r="BT121" s="830"/>
      <c r="BU121" s="830"/>
      <c r="BV121" s="830">
        <v>8325831</v>
      </c>
      <c r="BW121" s="830"/>
      <c r="BX121" s="830"/>
      <c r="BY121" s="830"/>
      <c r="BZ121" s="830"/>
      <c r="CA121" s="830">
        <v>8568853</v>
      </c>
      <c r="CB121" s="830"/>
      <c r="CC121" s="830"/>
      <c r="CD121" s="830"/>
      <c r="CE121" s="830"/>
      <c r="CF121" s="888">
        <v>17.600000000000001</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v>921494</v>
      </c>
      <c r="DH121" s="830"/>
      <c r="DI121" s="830"/>
      <c r="DJ121" s="830"/>
      <c r="DK121" s="830"/>
      <c r="DL121" s="830">
        <v>885113</v>
      </c>
      <c r="DM121" s="830"/>
      <c r="DN121" s="830"/>
      <c r="DO121" s="830"/>
      <c r="DP121" s="830"/>
      <c r="DQ121" s="830">
        <v>854617</v>
      </c>
      <c r="DR121" s="830"/>
      <c r="DS121" s="830"/>
      <c r="DT121" s="830"/>
      <c r="DU121" s="830"/>
      <c r="DV121" s="807">
        <v>1.8</v>
      </c>
      <c r="DW121" s="807"/>
      <c r="DX121" s="807"/>
      <c r="DY121" s="807"/>
      <c r="DZ121" s="808"/>
    </row>
    <row r="122" spans="1:130" s="212"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102752858</v>
      </c>
      <c r="BR122" s="858"/>
      <c r="BS122" s="858"/>
      <c r="BT122" s="858"/>
      <c r="BU122" s="858"/>
      <c r="BV122" s="858">
        <v>98710221</v>
      </c>
      <c r="BW122" s="858"/>
      <c r="BX122" s="858"/>
      <c r="BY122" s="858"/>
      <c r="BZ122" s="858"/>
      <c r="CA122" s="858">
        <v>93158124</v>
      </c>
      <c r="CB122" s="858"/>
      <c r="CC122" s="858"/>
      <c r="CD122" s="858"/>
      <c r="CE122" s="858"/>
      <c r="CF122" s="859">
        <v>191.6</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90574</v>
      </c>
      <c r="DH122" s="830"/>
      <c r="DI122" s="830"/>
      <c r="DJ122" s="830"/>
      <c r="DK122" s="830"/>
      <c r="DL122" s="830">
        <v>82829</v>
      </c>
      <c r="DM122" s="830"/>
      <c r="DN122" s="830"/>
      <c r="DO122" s="830"/>
      <c r="DP122" s="830"/>
      <c r="DQ122" s="830">
        <v>87208</v>
      </c>
      <c r="DR122" s="830"/>
      <c r="DS122" s="830"/>
      <c r="DT122" s="830"/>
      <c r="DU122" s="830"/>
      <c r="DV122" s="807">
        <v>0.2</v>
      </c>
      <c r="DW122" s="807"/>
      <c r="DX122" s="807"/>
      <c r="DY122" s="807"/>
      <c r="DZ122" s="808"/>
    </row>
    <row r="123" spans="1:130" s="212"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134685681</v>
      </c>
      <c r="BR123" s="846"/>
      <c r="BS123" s="846"/>
      <c r="BT123" s="846"/>
      <c r="BU123" s="846"/>
      <c r="BV123" s="846">
        <v>128821286</v>
      </c>
      <c r="BW123" s="846"/>
      <c r="BX123" s="846"/>
      <c r="BY123" s="846"/>
      <c r="BZ123" s="846"/>
      <c r="CA123" s="846">
        <v>122866876</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v>34267</v>
      </c>
      <c r="DH123" s="793"/>
      <c r="DI123" s="793"/>
      <c r="DJ123" s="793"/>
      <c r="DK123" s="794"/>
      <c r="DL123" s="795">
        <v>55205</v>
      </c>
      <c r="DM123" s="793"/>
      <c r="DN123" s="793"/>
      <c r="DO123" s="793"/>
      <c r="DP123" s="794"/>
      <c r="DQ123" s="795">
        <v>76916</v>
      </c>
      <c r="DR123" s="793"/>
      <c r="DS123" s="793"/>
      <c r="DT123" s="793"/>
      <c r="DU123" s="794"/>
      <c r="DV123" s="837">
        <v>0.2</v>
      </c>
      <c r="DW123" s="838"/>
      <c r="DX123" s="838"/>
      <c r="DY123" s="838"/>
      <c r="DZ123" s="839"/>
    </row>
    <row r="124" spans="1:130" s="212"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20382</v>
      </c>
      <c r="DH124" s="777"/>
      <c r="DI124" s="777"/>
      <c r="DJ124" s="777"/>
      <c r="DK124" s="778"/>
      <c r="DL124" s="779">
        <v>3400</v>
      </c>
      <c r="DM124" s="777"/>
      <c r="DN124" s="777"/>
      <c r="DO124" s="777"/>
      <c r="DP124" s="778"/>
      <c r="DQ124" s="779">
        <v>3523</v>
      </c>
      <c r="DR124" s="777"/>
      <c r="DS124" s="777"/>
      <c r="DT124" s="777"/>
      <c r="DU124" s="778"/>
      <c r="DV124" s="861">
        <v>0</v>
      </c>
      <c r="DW124" s="862"/>
      <c r="DX124" s="862"/>
      <c r="DY124" s="862"/>
      <c r="DZ124" s="863"/>
    </row>
    <row r="125" spans="1:130" s="212"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8833</v>
      </c>
      <c r="AB126" s="793"/>
      <c r="AC126" s="793"/>
      <c r="AD126" s="793"/>
      <c r="AE126" s="794"/>
      <c r="AF126" s="795">
        <v>10754</v>
      </c>
      <c r="AG126" s="793"/>
      <c r="AH126" s="793"/>
      <c r="AI126" s="793"/>
      <c r="AJ126" s="794"/>
      <c r="AK126" s="795">
        <v>11666</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947644</v>
      </c>
      <c r="AB128" s="814"/>
      <c r="AC128" s="814"/>
      <c r="AD128" s="814"/>
      <c r="AE128" s="815"/>
      <c r="AF128" s="816">
        <v>906916</v>
      </c>
      <c r="AG128" s="814"/>
      <c r="AH128" s="814"/>
      <c r="AI128" s="814"/>
      <c r="AJ128" s="815"/>
      <c r="AK128" s="816">
        <v>952036</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55093331</v>
      </c>
      <c r="AB129" s="793"/>
      <c r="AC129" s="793"/>
      <c r="AD129" s="793"/>
      <c r="AE129" s="794"/>
      <c r="AF129" s="795">
        <v>56033669</v>
      </c>
      <c r="AG129" s="793"/>
      <c r="AH129" s="793"/>
      <c r="AI129" s="793"/>
      <c r="AJ129" s="794"/>
      <c r="AK129" s="795">
        <v>57670952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9080171</v>
      </c>
      <c r="AB130" s="793"/>
      <c r="AC130" s="793"/>
      <c r="AD130" s="793"/>
      <c r="AE130" s="794"/>
      <c r="AF130" s="795">
        <v>8898533</v>
      </c>
      <c r="AG130" s="793"/>
      <c r="AH130" s="793"/>
      <c r="AI130" s="793"/>
      <c r="AJ130" s="794"/>
      <c r="AK130" s="795">
        <v>9062446</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2.4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46013160</v>
      </c>
      <c r="AB131" s="777"/>
      <c r="AC131" s="777"/>
      <c r="AD131" s="777"/>
      <c r="AE131" s="778"/>
      <c r="AF131" s="779">
        <v>47135136</v>
      </c>
      <c r="AG131" s="777"/>
      <c r="AH131" s="777"/>
      <c r="AI131" s="777"/>
      <c r="AJ131" s="778"/>
      <c r="AK131" s="779">
        <v>48608506</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2.7137456470000001</v>
      </c>
      <c r="AB132" s="758"/>
      <c r="AC132" s="758"/>
      <c r="AD132" s="758"/>
      <c r="AE132" s="759"/>
      <c r="AF132" s="760">
        <v>2.6987671519999998</v>
      </c>
      <c r="AG132" s="758"/>
      <c r="AH132" s="758"/>
      <c r="AI132" s="758"/>
      <c r="AJ132" s="759"/>
      <c r="AK132" s="760">
        <v>1.962032752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2</v>
      </c>
      <c r="AB133" s="737"/>
      <c r="AC133" s="737"/>
      <c r="AD133" s="737"/>
      <c r="AE133" s="738"/>
      <c r="AF133" s="736">
        <v>2.4</v>
      </c>
      <c r="AG133" s="737"/>
      <c r="AH133" s="737"/>
      <c r="AI133" s="737"/>
      <c r="AJ133" s="738"/>
      <c r="AK133" s="736">
        <v>2.4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PayVgqTI5atMXWJlYMO0O4GPPDAbrADECUJxaZRMJj6Yt0FEOH9MpHjYCK7FpwZ7B34A88dCxbJKhMuAQ8vjg==" saltValue="0jv9pbmosTCpIwxuL2EiV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8SK7hQkVmSnya/mtfzafXTnuv9BzgyHH4qiW+5jlG+NzhBfisQS0WxzcrUoxTvzrmFrChABrxCzLec1mj9tMYw==" saltValue="gkac5mU4oAr7Uau6LjbuH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D9atRKDmqBXjXYkRlK78Tcq5diGCjZA6KZgCYolZ5juVROr/Rjs12Xou8yr7PaUrM8IPvc6Tzrn4aeGXvxuyw==" saltValue="pm4HGBS2Dzqd4LfPx++XT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31" t="s">
        <v>480</v>
      </c>
      <c r="AP7" s="253"/>
      <c r="AQ7" s="254" t="s">
        <v>481</v>
      </c>
      <c r="AR7" s="255"/>
    </row>
    <row r="8" spans="1:46" x14ac:dyDescent="0.15">
      <c r="A8" s="247"/>
      <c r="AK8" s="256"/>
      <c r="AL8" s="257"/>
      <c r="AM8" s="257"/>
      <c r="AN8" s="258"/>
      <c r="AO8" s="1132"/>
      <c r="AP8" s="259" t="s">
        <v>482</v>
      </c>
      <c r="AQ8" s="260" t="s">
        <v>483</v>
      </c>
      <c r="AR8" s="261" t="s">
        <v>484</v>
      </c>
    </row>
    <row r="9" spans="1:46" x14ac:dyDescent="0.15">
      <c r="A9" s="247"/>
      <c r="AK9" s="1143" t="s">
        <v>485</v>
      </c>
      <c r="AL9" s="1144"/>
      <c r="AM9" s="1144"/>
      <c r="AN9" s="1145"/>
      <c r="AO9" s="262">
        <v>17097985</v>
      </c>
      <c r="AP9" s="262">
        <v>75494</v>
      </c>
      <c r="AQ9" s="263">
        <v>70143</v>
      </c>
      <c r="AR9" s="264">
        <v>7.6</v>
      </c>
    </row>
    <row r="10" spans="1:46" ht="13.5" customHeight="1" x14ac:dyDescent="0.15">
      <c r="A10" s="247"/>
      <c r="AK10" s="1143" t="s">
        <v>486</v>
      </c>
      <c r="AL10" s="1144"/>
      <c r="AM10" s="1144"/>
      <c r="AN10" s="1145"/>
      <c r="AO10" s="265">
        <v>2529351</v>
      </c>
      <c r="AP10" s="265">
        <v>11168</v>
      </c>
      <c r="AQ10" s="266">
        <v>2309</v>
      </c>
      <c r="AR10" s="267">
        <v>383.7</v>
      </c>
    </row>
    <row r="11" spans="1:46" ht="13.5" customHeight="1" x14ac:dyDescent="0.15">
      <c r="A11" s="247"/>
      <c r="AK11" s="1143" t="s">
        <v>487</v>
      </c>
      <c r="AL11" s="1144"/>
      <c r="AM11" s="1144"/>
      <c r="AN11" s="1145"/>
      <c r="AO11" s="265">
        <v>119356</v>
      </c>
      <c r="AP11" s="265">
        <v>527</v>
      </c>
      <c r="AQ11" s="266">
        <v>1878</v>
      </c>
      <c r="AR11" s="267">
        <v>-71.900000000000006</v>
      </c>
    </row>
    <row r="12" spans="1:46" ht="13.5" customHeight="1" x14ac:dyDescent="0.15">
      <c r="A12" s="247"/>
      <c r="AK12" s="1143" t="s">
        <v>488</v>
      </c>
      <c r="AL12" s="1144"/>
      <c r="AM12" s="1144"/>
      <c r="AN12" s="1145"/>
      <c r="AO12" s="265" t="s">
        <v>489</v>
      </c>
      <c r="AP12" s="265" t="s">
        <v>489</v>
      </c>
      <c r="AQ12" s="266">
        <v>30</v>
      </c>
      <c r="AR12" s="267" t="s">
        <v>489</v>
      </c>
    </row>
    <row r="13" spans="1:46" ht="13.5" customHeight="1" x14ac:dyDescent="0.15">
      <c r="A13" s="247"/>
      <c r="AK13" s="1143" t="s">
        <v>490</v>
      </c>
      <c r="AL13" s="1144"/>
      <c r="AM13" s="1144"/>
      <c r="AN13" s="1145"/>
      <c r="AO13" s="265">
        <v>427338</v>
      </c>
      <c r="AP13" s="265">
        <v>1887</v>
      </c>
      <c r="AQ13" s="266">
        <v>1863</v>
      </c>
      <c r="AR13" s="267">
        <v>1.3</v>
      </c>
    </row>
    <row r="14" spans="1:46" ht="13.5" customHeight="1" x14ac:dyDescent="0.15">
      <c r="A14" s="247"/>
      <c r="AK14" s="1143" t="s">
        <v>491</v>
      </c>
      <c r="AL14" s="1144"/>
      <c r="AM14" s="1144"/>
      <c r="AN14" s="1145"/>
      <c r="AO14" s="265">
        <v>156574</v>
      </c>
      <c r="AP14" s="265">
        <v>691</v>
      </c>
      <c r="AQ14" s="266">
        <v>1453</v>
      </c>
      <c r="AR14" s="267">
        <v>-52.4</v>
      </c>
    </row>
    <row r="15" spans="1:46" ht="13.5" customHeight="1" x14ac:dyDescent="0.15">
      <c r="A15" s="247"/>
      <c r="AK15" s="1146" t="s">
        <v>492</v>
      </c>
      <c r="AL15" s="1147"/>
      <c r="AM15" s="1147"/>
      <c r="AN15" s="1148"/>
      <c r="AO15" s="265">
        <v>-1192015</v>
      </c>
      <c r="AP15" s="265">
        <v>-5263</v>
      </c>
      <c r="AQ15" s="266">
        <v>-3932</v>
      </c>
      <c r="AR15" s="267">
        <v>33.9</v>
      </c>
    </row>
    <row r="16" spans="1:46" x14ac:dyDescent="0.15">
      <c r="A16" s="247"/>
      <c r="AK16" s="1146" t="s">
        <v>177</v>
      </c>
      <c r="AL16" s="1147"/>
      <c r="AM16" s="1147"/>
      <c r="AN16" s="1148"/>
      <c r="AO16" s="265">
        <v>19138589</v>
      </c>
      <c r="AP16" s="265">
        <v>84504</v>
      </c>
      <c r="AQ16" s="266">
        <v>73743</v>
      </c>
      <c r="AR16" s="267">
        <v>14.6</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49" t="s">
        <v>497</v>
      </c>
      <c r="AL21" s="1150"/>
      <c r="AM21" s="1150"/>
      <c r="AN21" s="1151"/>
      <c r="AO21" s="277">
        <v>6.62</v>
      </c>
      <c r="AP21" s="278">
        <v>6.58</v>
      </c>
      <c r="AQ21" s="279">
        <v>0.04</v>
      </c>
      <c r="AS21" s="280"/>
      <c r="AT21" s="276"/>
    </row>
    <row r="22" spans="1:46" s="248" customFormat="1" x14ac:dyDescent="0.15">
      <c r="A22" s="276"/>
      <c r="AK22" s="1149" t="s">
        <v>498</v>
      </c>
      <c r="AL22" s="1150"/>
      <c r="AM22" s="1150"/>
      <c r="AN22" s="1151"/>
      <c r="AO22" s="281">
        <v>98.5</v>
      </c>
      <c r="AP22" s="282">
        <v>99.4</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31" t="s">
        <v>480</v>
      </c>
      <c r="AP30" s="253"/>
      <c r="AQ30" s="254" t="s">
        <v>481</v>
      </c>
      <c r="AR30" s="255"/>
    </row>
    <row r="31" spans="1:46" x14ac:dyDescent="0.15">
      <c r="A31" s="247"/>
      <c r="AK31" s="256"/>
      <c r="AL31" s="257"/>
      <c r="AM31" s="257"/>
      <c r="AN31" s="258"/>
      <c r="AO31" s="1132"/>
      <c r="AP31" s="259" t="s">
        <v>482</v>
      </c>
      <c r="AQ31" s="260" t="s">
        <v>483</v>
      </c>
      <c r="AR31" s="261" t="s">
        <v>484</v>
      </c>
    </row>
    <row r="32" spans="1:46" ht="27" customHeight="1" x14ac:dyDescent="0.15">
      <c r="A32" s="247"/>
      <c r="AK32" s="1133" t="s">
        <v>502</v>
      </c>
      <c r="AL32" s="1134"/>
      <c r="AM32" s="1134"/>
      <c r="AN32" s="1135"/>
      <c r="AO32" s="291">
        <v>9376799</v>
      </c>
      <c r="AP32" s="291">
        <v>41402</v>
      </c>
      <c r="AQ32" s="292">
        <v>30085</v>
      </c>
      <c r="AR32" s="293">
        <v>37.6</v>
      </c>
    </row>
    <row r="33" spans="1:46" ht="13.5" customHeight="1" x14ac:dyDescent="0.15">
      <c r="A33" s="247"/>
      <c r="AK33" s="1133" t="s">
        <v>503</v>
      </c>
      <c r="AL33" s="1134"/>
      <c r="AM33" s="1134"/>
      <c r="AN33" s="1135"/>
      <c r="AO33" s="291" t="s">
        <v>489</v>
      </c>
      <c r="AP33" s="291" t="s">
        <v>489</v>
      </c>
      <c r="AQ33" s="292" t="s">
        <v>489</v>
      </c>
      <c r="AR33" s="293" t="s">
        <v>489</v>
      </c>
    </row>
    <row r="34" spans="1:46" ht="27" customHeight="1" x14ac:dyDescent="0.15">
      <c r="A34" s="247"/>
      <c r="AK34" s="1133" t="s">
        <v>504</v>
      </c>
      <c r="AL34" s="1134"/>
      <c r="AM34" s="1134"/>
      <c r="AN34" s="1135"/>
      <c r="AO34" s="291" t="s">
        <v>489</v>
      </c>
      <c r="AP34" s="291" t="s">
        <v>489</v>
      </c>
      <c r="AQ34" s="292">
        <v>20</v>
      </c>
      <c r="AR34" s="293" t="s">
        <v>489</v>
      </c>
    </row>
    <row r="35" spans="1:46" ht="27" customHeight="1" x14ac:dyDescent="0.15">
      <c r="A35" s="247"/>
      <c r="AK35" s="1133" t="s">
        <v>505</v>
      </c>
      <c r="AL35" s="1134"/>
      <c r="AM35" s="1134"/>
      <c r="AN35" s="1135"/>
      <c r="AO35" s="291">
        <v>1239478</v>
      </c>
      <c r="AP35" s="291">
        <v>5473</v>
      </c>
      <c r="AQ35" s="292">
        <v>7684</v>
      </c>
      <c r="AR35" s="293">
        <v>-28.8</v>
      </c>
    </row>
    <row r="36" spans="1:46" ht="27" customHeight="1" x14ac:dyDescent="0.15">
      <c r="A36" s="247"/>
      <c r="AK36" s="1133" t="s">
        <v>506</v>
      </c>
      <c r="AL36" s="1134"/>
      <c r="AM36" s="1134"/>
      <c r="AN36" s="1135"/>
      <c r="AO36" s="291">
        <v>334638</v>
      </c>
      <c r="AP36" s="291">
        <v>1478</v>
      </c>
      <c r="AQ36" s="292">
        <v>531</v>
      </c>
      <c r="AR36" s="293">
        <v>178.3</v>
      </c>
    </row>
    <row r="37" spans="1:46" ht="13.5" customHeight="1" x14ac:dyDescent="0.15">
      <c r="A37" s="247"/>
      <c r="AK37" s="1133" t="s">
        <v>507</v>
      </c>
      <c r="AL37" s="1134"/>
      <c r="AM37" s="1134"/>
      <c r="AN37" s="1135"/>
      <c r="AO37" s="291">
        <v>17282</v>
      </c>
      <c r="AP37" s="291">
        <v>76</v>
      </c>
      <c r="AQ37" s="292">
        <v>977</v>
      </c>
      <c r="AR37" s="293">
        <v>-92.2</v>
      </c>
    </row>
    <row r="38" spans="1:46" ht="27" customHeight="1" x14ac:dyDescent="0.15">
      <c r="A38" s="247"/>
      <c r="AK38" s="1136" t="s">
        <v>508</v>
      </c>
      <c r="AL38" s="1137"/>
      <c r="AM38" s="1137"/>
      <c r="AN38" s="1138"/>
      <c r="AO38" s="294" t="s">
        <v>489</v>
      </c>
      <c r="AP38" s="294" t="s">
        <v>489</v>
      </c>
      <c r="AQ38" s="295">
        <v>0</v>
      </c>
      <c r="AR38" s="283" t="s">
        <v>489</v>
      </c>
      <c r="AS38" s="290"/>
    </row>
    <row r="39" spans="1:46" x14ac:dyDescent="0.15">
      <c r="A39" s="247"/>
      <c r="AK39" s="1136" t="s">
        <v>509</v>
      </c>
      <c r="AL39" s="1137"/>
      <c r="AM39" s="1137"/>
      <c r="AN39" s="1138"/>
      <c r="AO39" s="291">
        <v>-952036</v>
      </c>
      <c r="AP39" s="291">
        <v>-4204</v>
      </c>
      <c r="AQ39" s="292">
        <v>-7625</v>
      </c>
      <c r="AR39" s="293">
        <v>-44.9</v>
      </c>
      <c r="AS39" s="290"/>
    </row>
    <row r="40" spans="1:46" ht="27" customHeight="1" x14ac:dyDescent="0.15">
      <c r="A40" s="247"/>
      <c r="AK40" s="1133" t="s">
        <v>510</v>
      </c>
      <c r="AL40" s="1134"/>
      <c r="AM40" s="1134"/>
      <c r="AN40" s="1135"/>
      <c r="AO40" s="291">
        <v>-9062446</v>
      </c>
      <c r="AP40" s="291">
        <v>-40014</v>
      </c>
      <c r="AQ40" s="292">
        <v>-22878</v>
      </c>
      <c r="AR40" s="293">
        <v>74.900000000000006</v>
      </c>
      <c r="AS40" s="290"/>
    </row>
    <row r="41" spans="1:46" x14ac:dyDescent="0.15">
      <c r="A41" s="247"/>
      <c r="AK41" s="1139" t="s">
        <v>287</v>
      </c>
      <c r="AL41" s="1140"/>
      <c r="AM41" s="1140"/>
      <c r="AN41" s="1141"/>
      <c r="AO41" s="291">
        <v>953715</v>
      </c>
      <c r="AP41" s="291">
        <v>4211</v>
      </c>
      <c r="AQ41" s="292">
        <v>8794</v>
      </c>
      <c r="AR41" s="293">
        <v>-52.1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26" t="s">
        <v>480</v>
      </c>
      <c r="AN49" s="1128" t="s">
        <v>513</v>
      </c>
      <c r="AO49" s="1129"/>
      <c r="AP49" s="1129"/>
      <c r="AQ49" s="1129"/>
      <c r="AR49" s="1130"/>
    </row>
    <row r="50" spans="1:44" x14ac:dyDescent="0.15">
      <c r="A50" s="247"/>
      <c r="AK50" s="305"/>
      <c r="AL50" s="306"/>
      <c r="AM50" s="1127"/>
      <c r="AN50" s="307" t="s">
        <v>514</v>
      </c>
      <c r="AO50" s="308" t="s">
        <v>515</v>
      </c>
      <c r="AP50" s="309" t="s">
        <v>516</v>
      </c>
      <c r="AQ50" s="310" t="s">
        <v>517</v>
      </c>
      <c r="AR50" s="311" t="s">
        <v>518</v>
      </c>
    </row>
    <row r="51" spans="1:44" x14ac:dyDescent="0.15">
      <c r="A51" s="247"/>
      <c r="AK51" s="303" t="s">
        <v>519</v>
      </c>
      <c r="AL51" s="304"/>
      <c r="AM51" s="312">
        <v>13766486</v>
      </c>
      <c r="AN51" s="313">
        <v>59428</v>
      </c>
      <c r="AO51" s="314">
        <v>39</v>
      </c>
      <c r="AP51" s="315">
        <v>43261</v>
      </c>
      <c r="AQ51" s="316">
        <v>-6</v>
      </c>
      <c r="AR51" s="317">
        <v>45</v>
      </c>
    </row>
    <row r="52" spans="1:44" x14ac:dyDescent="0.15">
      <c r="A52" s="247"/>
      <c r="AK52" s="318"/>
      <c r="AL52" s="319" t="s">
        <v>520</v>
      </c>
      <c r="AM52" s="320">
        <v>7741599</v>
      </c>
      <c r="AN52" s="321">
        <v>33420</v>
      </c>
      <c r="AO52" s="322">
        <v>53.2</v>
      </c>
      <c r="AP52" s="323">
        <v>24721</v>
      </c>
      <c r="AQ52" s="324">
        <v>-1.7</v>
      </c>
      <c r="AR52" s="325">
        <v>54.9</v>
      </c>
    </row>
    <row r="53" spans="1:44" x14ac:dyDescent="0.15">
      <c r="A53" s="247"/>
      <c r="AK53" s="303" t="s">
        <v>521</v>
      </c>
      <c r="AL53" s="304"/>
      <c r="AM53" s="312">
        <v>12383836</v>
      </c>
      <c r="AN53" s="313">
        <v>53769</v>
      </c>
      <c r="AO53" s="314">
        <v>-9.5</v>
      </c>
      <c r="AP53" s="315">
        <v>40626</v>
      </c>
      <c r="AQ53" s="316">
        <v>-6.1</v>
      </c>
      <c r="AR53" s="317">
        <v>-3.4</v>
      </c>
    </row>
    <row r="54" spans="1:44" x14ac:dyDescent="0.15">
      <c r="A54" s="247"/>
      <c r="AK54" s="318"/>
      <c r="AL54" s="319" t="s">
        <v>520</v>
      </c>
      <c r="AM54" s="320">
        <v>6565925</v>
      </c>
      <c r="AN54" s="321">
        <v>28508</v>
      </c>
      <c r="AO54" s="322">
        <v>-14.7</v>
      </c>
      <c r="AP54" s="323">
        <v>24279</v>
      </c>
      <c r="AQ54" s="324">
        <v>-1.8</v>
      </c>
      <c r="AR54" s="325">
        <v>-12.9</v>
      </c>
    </row>
    <row r="55" spans="1:44" x14ac:dyDescent="0.15">
      <c r="A55" s="247"/>
      <c r="AK55" s="303" t="s">
        <v>522</v>
      </c>
      <c r="AL55" s="304"/>
      <c r="AM55" s="312">
        <v>11555573</v>
      </c>
      <c r="AN55" s="313">
        <v>50367</v>
      </c>
      <c r="AO55" s="314">
        <v>-6.3</v>
      </c>
      <c r="AP55" s="315">
        <v>46133</v>
      </c>
      <c r="AQ55" s="316">
        <v>13.6</v>
      </c>
      <c r="AR55" s="317">
        <v>-19.899999999999999</v>
      </c>
    </row>
    <row r="56" spans="1:44" x14ac:dyDescent="0.15">
      <c r="A56" s="247"/>
      <c r="AK56" s="318"/>
      <c r="AL56" s="319" t="s">
        <v>520</v>
      </c>
      <c r="AM56" s="320">
        <v>5844871</v>
      </c>
      <c r="AN56" s="321">
        <v>25476</v>
      </c>
      <c r="AO56" s="322">
        <v>-10.6</v>
      </c>
      <c r="AP56" s="323">
        <v>27280</v>
      </c>
      <c r="AQ56" s="324">
        <v>12.4</v>
      </c>
      <c r="AR56" s="325">
        <v>-23</v>
      </c>
    </row>
    <row r="57" spans="1:44" x14ac:dyDescent="0.15">
      <c r="A57" s="247"/>
      <c r="AK57" s="303" t="s">
        <v>523</v>
      </c>
      <c r="AL57" s="304"/>
      <c r="AM57" s="312">
        <v>12056954</v>
      </c>
      <c r="AN57" s="313">
        <v>52872</v>
      </c>
      <c r="AO57" s="314">
        <v>5</v>
      </c>
      <c r="AP57" s="315">
        <v>49174</v>
      </c>
      <c r="AQ57" s="316">
        <v>6.6</v>
      </c>
      <c r="AR57" s="317">
        <v>-1.6</v>
      </c>
    </row>
    <row r="58" spans="1:44" x14ac:dyDescent="0.15">
      <c r="A58" s="247"/>
      <c r="AK58" s="318"/>
      <c r="AL58" s="319" t="s">
        <v>520</v>
      </c>
      <c r="AM58" s="320">
        <v>5539937</v>
      </c>
      <c r="AN58" s="321">
        <v>24293</v>
      </c>
      <c r="AO58" s="322">
        <v>-4.5999999999999996</v>
      </c>
      <c r="AP58" s="323">
        <v>29896</v>
      </c>
      <c r="AQ58" s="324">
        <v>9.6</v>
      </c>
      <c r="AR58" s="325">
        <v>-14.2</v>
      </c>
    </row>
    <row r="59" spans="1:44" x14ac:dyDescent="0.15">
      <c r="A59" s="247"/>
      <c r="AK59" s="303" t="s">
        <v>524</v>
      </c>
      <c r="AL59" s="304"/>
      <c r="AM59" s="312">
        <v>10225174</v>
      </c>
      <c r="AN59" s="313">
        <v>45148</v>
      </c>
      <c r="AO59" s="314">
        <v>-14.6</v>
      </c>
      <c r="AP59" s="315">
        <v>50636</v>
      </c>
      <c r="AQ59" s="316">
        <v>3</v>
      </c>
      <c r="AR59" s="317">
        <v>-17.600000000000001</v>
      </c>
    </row>
    <row r="60" spans="1:44" x14ac:dyDescent="0.15">
      <c r="A60" s="247"/>
      <c r="AK60" s="318"/>
      <c r="AL60" s="319" t="s">
        <v>520</v>
      </c>
      <c r="AM60" s="320">
        <v>4896631</v>
      </c>
      <c r="AN60" s="321">
        <v>21620</v>
      </c>
      <c r="AO60" s="322">
        <v>-11</v>
      </c>
      <c r="AP60" s="323">
        <v>31778</v>
      </c>
      <c r="AQ60" s="324">
        <v>6.3</v>
      </c>
      <c r="AR60" s="325">
        <v>-17.3</v>
      </c>
    </row>
    <row r="61" spans="1:44" x14ac:dyDescent="0.15">
      <c r="A61" s="247"/>
      <c r="AK61" s="303" t="s">
        <v>525</v>
      </c>
      <c r="AL61" s="326"/>
      <c r="AM61" s="312">
        <v>11997605</v>
      </c>
      <c r="AN61" s="313">
        <v>52317</v>
      </c>
      <c r="AO61" s="314">
        <v>2.7</v>
      </c>
      <c r="AP61" s="315">
        <v>45966</v>
      </c>
      <c r="AQ61" s="327">
        <v>2.2000000000000002</v>
      </c>
      <c r="AR61" s="317">
        <v>0.5</v>
      </c>
    </row>
    <row r="62" spans="1:44" x14ac:dyDescent="0.15">
      <c r="A62" s="247"/>
      <c r="AK62" s="318"/>
      <c r="AL62" s="319" t="s">
        <v>520</v>
      </c>
      <c r="AM62" s="320">
        <v>6117793</v>
      </c>
      <c r="AN62" s="321">
        <v>26663</v>
      </c>
      <c r="AO62" s="322">
        <v>2.5</v>
      </c>
      <c r="AP62" s="323">
        <v>27591</v>
      </c>
      <c r="AQ62" s="324">
        <v>5</v>
      </c>
      <c r="AR62" s="325">
        <v>-2.5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bi7qVhPRpLNDyEZxFW6gZyEFWCUNHcQRzuj5f4NYZaISRPD67JJ4c9fJ4hihga4etBZ6W/zu4GshnrwE7kOCqw==" saltValue="fZppk5YipioXn/5TmNob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mVuPs2xVbZfjzd4YO0fIc10YsN67vlhdsTT5XP758ZJX6W4QoLUgdmD3AMf12RjDploe5OJn8Vevf6BTFmoPng==" saltValue="ZFvtrX+zmz8nb0grI53J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bmiuEIxxXu9APGJsF6b6CYUcf4MTUQYDxAV5v8dOPXnhUeBAwDsoxeO7A+TAhj5JgwAagxmkjKf295H2VDsnbQ==" saltValue="XN27d3FfyzUAjEe+JUYMb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11.81</v>
      </c>
      <c r="G47" s="12">
        <v>14.2</v>
      </c>
      <c r="H47" s="12">
        <v>16.22</v>
      </c>
      <c r="I47" s="12">
        <v>13.79</v>
      </c>
      <c r="J47" s="13">
        <v>13.34</v>
      </c>
    </row>
    <row r="48" spans="2:10" ht="57.75" customHeight="1" x14ac:dyDescent="0.15">
      <c r="B48" s="14"/>
      <c r="C48" s="1154" t="s">
        <v>4</v>
      </c>
      <c r="D48" s="1154"/>
      <c r="E48" s="1155"/>
      <c r="F48" s="15">
        <v>2.86</v>
      </c>
      <c r="G48" s="16">
        <v>5.58</v>
      </c>
      <c r="H48" s="16">
        <v>3.81</v>
      </c>
      <c r="I48" s="16">
        <v>2.16</v>
      </c>
      <c r="J48" s="17">
        <v>2.0099999999999998</v>
      </c>
    </row>
    <row r="49" spans="2:10" ht="57.75" customHeight="1" thickBot="1" x14ac:dyDescent="0.2">
      <c r="B49" s="18"/>
      <c r="C49" s="1156" t="s">
        <v>5</v>
      </c>
      <c r="D49" s="1156"/>
      <c r="E49" s="1157"/>
      <c r="F49" s="19" t="s">
        <v>532</v>
      </c>
      <c r="G49" s="20">
        <v>5.7</v>
      </c>
      <c r="H49" s="20" t="s">
        <v>533</v>
      </c>
      <c r="I49" s="20" t="s">
        <v>534</v>
      </c>
      <c r="J49" s="21" t="s">
        <v>535</v>
      </c>
    </row>
    <row r="50" spans="2:10" x14ac:dyDescent="0.15"/>
  </sheetData>
  <sheetProtection algorithmName="SHA-512" hashValue="d1xNzawTj4+zdXXOkNBdOrPkkSaKk1KDYC3YfIWWmRYByLSE3ye8+wSDvQK1FKe4N/KU5w+OyKmfqck/c2TKJA==" saltValue="5YtdQe6Ct1lOjjNJYnSk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536</v>
      </c>
      <c r="D34" s="1162"/>
      <c r="E34" s="1163"/>
      <c r="F34" s="32">
        <v>10.33</v>
      </c>
      <c r="G34" s="33">
        <v>10.23</v>
      </c>
      <c r="H34" s="33">
        <v>10.15</v>
      </c>
      <c r="I34" s="33">
        <v>10.050000000000001</v>
      </c>
      <c r="J34" s="34">
        <v>9.7100000000000009</v>
      </c>
      <c r="K34" s="22"/>
      <c r="L34" s="22"/>
      <c r="M34" s="22"/>
      <c r="N34" s="22"/>
      <c r="O34" s="22"/>
      <c r="P34" s="22"/>
    </row>
    <row r="35" spans="1:16" ht="39" customHeight="1" x14ac:dyDescent="0.15">
      <c r="A35" s="22"/>
      <c r="B35" s="35"/>
      <c r="C35" s="1158" t="s">
        <v>537</v>
      </c>
      <c r="D35" s="1158"/>
      <c r="E35" s="1159"/>
      <c r="F35" s="36">
        <v>3.19</v>
      </c>
      <c r="G35" s="37">
        <v>3.16</v>
      </c>
      <c r="H35" s="37">
        <v>3.29</v>
      </c>
      <c r="I35" s="37">
        <v>3.36</v>
      </c>
      <c r="J35" s="38">
        <v>2.6</v>
      </c>
      <c r="K35" s="22"/>
      <c r="L35" s="22"/>
      <c r="M35" s="22"/>
      <c r="N35" s="22"/>
      <c r="O35" s="22"/>
      <c r="P35" s="22"/>
    </row>
    <row r="36" spans="1:16" ht="39" customHeight="1" x14ac:dyDescent="0.15">
      <c r="A36" s="22"/>
      <c r="B36" s="35"/>
      <c r="C36" s="1158" t="s">
        <v>538</v>
      </c>
      <c r="D36" s="1158"/>
      <c r="E36" s="1159"/>
      <c r="F36" s="36">
        <v>2.85</v>
      </c>
      <c r="G36" s="37">
        <v>5.57</v>
      </c>
      <c r="H36" s="37">
        <v>3.81</v>
      </c>
      <c r="I36" s="37">
        <v>2.15</v>
      </c>
      <c r="J36" s="38">
        <v>2.0099999999999998</v>
      </c>
      <c r="K36" s="22"/>
      <c r="L36" s="22"/>
      <c r="M36" s="22"/>
      <c r="N36" s="22"/>
      <c r="O36" s="22"/>
      <c r="P36" s="22"/>
    </row>
    <row r="37" spans="1:16" ht="39" customHeight="1" x14ac:dyDescent="0.15">
      <c r="A37" s="22"/>
      <c r="B37" s="35"/>
      <c r="C37" s="1158" t="s">
        <v>539</v>
      </c>
      <c r="D37" s="1158"/>
      <c r="E37" s="1159"/>
      <c r="F37" s="36">
        <v>2.2400000000000002</v>
      </c>
      <c r="G37" s="37">
        <v>2.5499999999999998</v>
      </c>
      <c r="H37" s="37">
        <v>2.61</v>
      </c>
      <c r="I37" s="37">
        <v>2.16</v>
      </c>
      <c r="J37" s="38">
        <v>1.47</v>
      </c>
      <c r="K37" s="22"/>
      <c r="L37" s="22"/>
      <c r="M37" s="22"/>
      <c r="N37" s="22"/>
      <c r="O37" s="22"/>
      <c r="P37" s="22"/>
    </row>
    <row r="38" spans="1:16" ht="39" customHeight="1" x14ac:dyDescent="0.15">
      <c r="A38" s="22"/>
      <c r="B38" s="35"/>
      <c r="C38" s="1158" t="s">
        <v>540</v>
      </c>
      <c r="D38" s="1158"/>
      <c r="E38" s="1159"/>
      <c r="F38" s="36">
        <v>0.93</v>
      </c>
      <c r="G38" s="37">
        <v>0.85</v>
      </c>
      <c r="H38" s="37">
        <v>0.92</v>
      </c>
      <c r="I38" s="37">
        <v>0.9</v>
      </c>
      <c r="J38" s="38">
        <v>0.86</v>
      </c>
      <c r="K38" s="22"/>
      <c r="L38" s="22"/>
      <c r="M38" s="22"/>
      <c r="N38" s="22"/>
      <c r="O38" s="22"/>
      <c r="P38" s="22"/>
    </row>
    <row r="39" spans="1:16" ht="39" customHeight="1" x14ac:dyDescent="0.15">
      <c r="A39" s="22"/>
      <c r="B39" s="35"/>
      <c r="C39" s="1158" t="s">
        <v>541</v>
      </c>
      <c r="D39" s="1158"/>
      <c r="E39" s="1159"/>
      <c r="F39" s="36">
        <v>0.53</v>
      </c>
      <c r="G39" s="37">
        <v>0.55000000000000004</v>
      </c>
      <c r="H39" s="37">
        <v>0.15</v>
      </c>
      <c r="I39" s="37">
        <v>0.18</v>
      </c>
      <c r="J39" s="38">
        <v>0.79</v>
      </c>
      <c r="K39" s="22"/>
      <c r="L39" s="22"/>
      <c r="M39" s="22"/>
      <c r="N39" s="22"/>
      <c r="O39" s="22"/>
      <c r="P39" s="22"/>
    </row>
    <row r="40" spans="1:16" ht="39" customHeight="1" x14ac:dyDescent="0.15">
      <c r="A40" s="22"/>
      <c r="B40" s="35"/>
      <c r="C40" s="1158" t="s">
        <v>542</v>
      </c>
      <c r="D40" s="1158"/>
      <c r="E40" s="1159"/>
      <c r="F40" s="36">
        <v>0.14000000000000001</v>
      </c>
      <c r="G40" s="37">
        <v>0.14000000000000001</v>
      </c>
      <c r="H40" s="37">
        <v>0.16</v>
      </c>
      <c r="I40" s="37">
        <v>0.16</v>
      </c>
      <c r="J40" s="38">
        <v>0.2</v>
      </c>
      <c r="K40" s="22"/>
      <c r="L40" s="22"/>
      <c r="M40" s="22"/>
      <c r="N40" s="22"/>
      <c r="O40" s="22"/>
      <c r="P40" s="22"/>
    </row>
    <row r="41" spans="1:16" ht="39" customHeight="1" x14ac:dyDescent="0.15">
      <c r="A41" s="22"/>
      <c r="B41" s="35"/>
      <c r="C41" s="1158" t="s">
        <v>543</v>
      </c>
      <c r="D41" s="1158"/>
      <c r="E41" s="1159"/>
      <c r="F41" s="36">
        <v>0.06</v>
      </c>
      <c r="G41" s="37">
        <v>0.06</v>
      </c>
      <c r="H41" s="37">
        <v>7.0000000000000007E-2</v>
      </c>
      <c r="I41" s="37">
        <v>7.0000000000000007E-2</v>
      </c>
      <c r="J41" s="38">
        <v>7.0000000000000007E-2</v>
      </c>
      <c r="K41" s="22"/>
      <c r="L41" s="22"/>
      <c r="M41" s="22"/>
      <c r="N41" s="22"/>
      <c r="O41" s="22"/>
      <c r="P41" s="22"/>
    </row>
    <row r="42" spans="1:16" ht="39" customHeight="1" x14ac:dyDescent="0.15">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545</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MjfwCBUQhhkhBWM1HUNkc9dDXxaenxNJrumuYE0IzvlHjhAWVlpcwKQqf+PM47h3kYCxiFM/PetNw2FhAPRrg==" saltValue="n+zbDhIDslv1J++gi+T6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9349</v>
      </c>
      <c r="L45" s="58">
        <v>9582</v>
      </c>
      <c r="M45" s="58">
        <v>9711</v>
      </c>
      <c r="N45" s="58">
        <v>9507</v>
      </c>
      <c r="O45" s="59">
        <v>9377</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15">
      <c r="A48" s="46"/>
      <c r="B48" s="1189"/>
      <c r="C48" s="1190"/>
      <c r="D48" s="60"/>
      <c r="E48" s="1166" t="s">
        <v>13</v>
      </c>
      <c r="F48" s="1166"/>
      <c r="G48" s="1166"/>
      <c r="H48" s="1166"/>
      <c r="I48" s="1166"/>
      <c r="J48" s="1167"/>
      <c r="K48" s="61">
        <v>1132</v>
      </c>
      <c r="L48" s="62">
        <v>1075</v>
      </c>
      <c r="M48" s="62">
        <v>1084</v>
      </c>
      <c r="N48" s="62">
        <v>1126</v>
      </c>
      <c r="O48" s="63">
        <v>1239</v>
      </c>
      <c r="P48" s="46"/>
      <c r="Q48" s="46"/>
      <c r="R48" s="46"/>
      <c r="S48" s="46"/>
      <c r="T48" s="46"/>
      <c r="U48" s="46"/>
    </row>
    <row r="49" spans="1:21" ht="30.75" customHeight="1" x14ac:dyDescent="0.15">
      <c r="A49" s="46"/>
      <c r="B49" s="1189"/>
      <c r="C49" s="1190"/>
      <c r="D49" s="60"/>
      <c r="E49" s="1166" t="s">
        <v>14</v>
      </c>
      <c r="F49" s="1166"/>
      <c r="G49" s="1166"/>
      <c r="H49" s="1166"/>
      <c r="I49" s="1166"/>
      <c r="J49" s="1167"/>
      <c r="K49" s="61">
        <v>369</v>
      </c>
      <c r="L49" s="62">
        <v>456</v>
      </c>
      <c r="M49" s="62">
        <v>456</v>
      </c>
      <c r="N49" s="62">
        <v>428</v>
      </c>
      <c r="O49" s="63">
        <v>335</v>
      </c>
      <c r="P49" s="46"/>
      <c r="Q49" s="46"/>
      <c r="R49" s="46"/>
      <c r="S49" s="46"/>
      <c r="T49" s="46"/>
      <c r="U49" s="46"/>
    </row>
    <row r="50" spans="1:21" ht="30.75" customHeight="1" x14ac:dyDescent="0.15">
      <c r="A50" s="46"/>
      <c r="B50" s="1189"/>
      <c r="C50" s="1190"/>
      <c r="D50" s="60"/>
      <c r="E50" s="1166" t="s">
        <v>15</v>
      </c>
      <c r="F50" s="1166"/>
      <c r="G50" s="1166"/>
      <c r="H50" s="1166"/>
      <c r="I50" s="1166"/>
      <c r="J50" s="1167"/>
      <c r="K50" s="61">
        <v>51</v>
      </c>
      <c r="L50" s="62">
        <v>36</v>
      </c>
      <c r="M50" s="62">
        <v>26</v>
      </c>
      <c r="N50" s="62">
        <v>16</v>
      </c>
      <c r="O50" s="63">
        <v>17</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10187</v>
      </c>
      <c r="L52" s="62">
        <v>10249</v>
      </c>
      <c r="M52" s="62">
        <v>10029</v>
      </c>
      <c r="N52" s="62">
        <v>9805</v>
      </c>
      <c r="O52" s="63">
        <v>10014</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714</v>
      </c>
      <c r="L53" s="67">
        <v>900</v>
      </c>
      <c r="M53" s="67">
        <v>1248</v>
      </c>
      <c r="N53" s="67">
        <v>1272</v>
      </c>
      <c r="O53" s="68">
        <v>954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HAEGjTI9HfC9FVLu5lhZ1b6qe8q2ehFx6L+1U8VAwF4/T7epFdwHWc+AMyqbAFJXbffnLbkaTJ6on0PpLpbTQ==" saltValue="utyQjHod0kiSME80VOid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7" t="s">
        <v>30</v>
      </c>
      <c r="C41" s="1208"/>
      <c r="D41" s="103"/>
      <c r="E41" s="1209" t="s">
        <v>31</v>
      </c>
      <c r="F41" s="1209"/>
      <c r="G41" s="1209"/>
      <c r="H41" s="1210"/>
      <c r="I41" s="330">
        <v>94921</v>
      </c>
      <c r="J41" s="331">
        <v>94303</v>
      </c>
      <c r="K41" s="331">
        <v>92406</v>
      </c>
      <c r="L41" s="331">
        <v>90158</v>
      </c>
      <c r="M41" s="332">
        <v>87323</v>
      </c>
    </row>
    <row r="42" spans="2:13" ht="27.75" customHeight="1" x14ac:dyDescent="0.15">
      <c r="B42" s="1197"/>
      <c r="C42" s="1198"/>
      <c r="D42" s="104"/>
      <c r="E42" s="1201" t="s">
        <v>32</v>
      </c>
      <c r="F42" s="1201"/>
      <c r="G42" s="1201"/>
      <c r="H42" s="1202"/>
      <c r="I42" s="333">
        <v>507</v>
      </c>
      <c r="J42" s="334">
        <v>481</v>
      </c>
      <c r="K42" s="334">
        <v>465</v>
      </c>
      <c r="L42" s="334">
        <v>459</v>
      </c>
      <c r="M42" s="335">
        <v>454</v>
      </c>
    </row>
    <row r="43" spans="2:13" ht="27.75" customHeight="1" x14ac:dyDescent="0.15">
      <c r="B43" s="1197"/>
      <c r="C43" s="1198"/>
      <c r="D43" s="104"/>
      <c r="E43" s="1201" t="s">
        <v>33</v>
      </c>
      <c r="F43" s="1201"/>
      <c r="G43" s="1201"/>
      <c r="H43" s="1202"/>
      <c r="I43" s="333">
        <v>14775</v>
      </c>
      <c r="J43" s="334">
        <v>13269</v>
      </c>
      <c r="K43" s="334">
        <v>12463</v>
      </c>
      <c r="L43" s="334">
        <v>12150</v>
      </c>
      <c r="M43" s="335">
        <v>12450</v>
      </c>
    </row>
    <row r="44" spans="2:13" ht="27.75" customHeight="1" x14ac:dyDescent="0.15">
      <c r="B44" s="1197"/>
      <c r="C44" s="1198"/>
      <c r="D44" s="104"/>
      <c r="E44" s="1201" t="s">
        <v>34</v>
      </c>
      <c r="F44" s="1201"/>
      <c r="G44" s="1201"/>
      <c r="H44" s="1202"/>
      <c r="I44" s="333">
        <v>3559</v>
      </c>
      <c r="J44" s="334">
        <v>3341</v>
      </c>
      <c r="K44" s="334">
        <v>2908</v>
      </c>
      <c r="L44" s="334">
        <v>2642</v>
      </c>
      <c r="M44" s="335">
        <v>2461</v>
      </c>
    </row>
    <row r="45" spans="2:13" ht="27.75" customHeight="1" x14ac:dyDescent="0.15">
      <c r="B45" s="1197"/>
      <c r="C45" s="1198"/>
      <c r="D45" s="104"/>
      <c r="E45" s="1201" t="s">
        <v>35</v>
      </c>
      <c r="F45" s="1201"/>
      <c r="G45" s="1201"/>
      <c r="H45" s="1202"/>
      <c r="I45" s="333">
        <v>12806</v>
      </c>
      <c r="J45" s="334">
        <v>12658</v>
      </c>
      <c r="K45" s="334">
        <v>12242</v>
      </c>
      <c r="L45" s="334">
        <v>12387</v>
      </c>
      <c r="M45" s="335">
        <v>12633</v>
      </c>
    </row>
    <row r="46" spans="2:13" ht="27.75" customHeight="1" x14ac:dyDescent="0.15">
      <c r="B46" s="1197"/>
      <c r="C46" s="1198"/>
      <c r="D46" s="105"/>
      <c r="E46" s="1201" t="s">
        <v>36</v>
      </c>
      <c r="F46" s="1201"/>
      <c r="G46" s="1201"/>
      <c r="H46" s="1202"/>
      <c r="I46" s="333">
        <v>0</v>
      </c>
      <c r="J46" s="334" t="s">
        <v>489</v>
      </c>
      <c r="K46" s="334" t="s">
        <v>489</v>
      </c>
      <c r="L46" s="334" t="s">
        <v>489</v>
      </c>
      <c r="M46" s="335" t="s">
        <v>489</v>
      </c>
    </row>
    <row r="47" spans="2:13" ht="27.75" customHeight="1" x14ac:dyDescent="0.15">
      <c r="B47" s="1197"/>
      <c r="C47" s="1198"/>
      <c r="D47" s="106"/>
      <c r="E47" s="1211" t="s">
        <v>37</v>
      </c>
      <c r="F47" s="1212"/>
      <c r="G47" s="1212"/>
      <c r="H47" s="1213"/>
      <c r="I47" s="333" t="s">
        <v>489</v>
      </c>
      <c r="J47" s="334" t="s">
        <v>489</v>
      </c>
      <c r="K47" s="334" t="s">
        <v>489</v>
      </c>
      <c r="L47" s="334" t="s">
        <v>489</v>
      </c>
      <c r="M47" s="335" t="s">
        <v>489</v>
      </c>
    </row>
    <row r="48" spans="2:13" ht="27.75" customHeight="1" x14ac:dyDescent="0.15">
      <c r="B48" s="1197"/>
      <c r="C48" s="1198"/>
      <c r="D48" s="104"/>
      <c r="E48" s="1201" t="s">
        <v>38</v>
      </c>
      <c r="F48" s="1201"/>
      <c r="G48" s="1201"/>
      <c r="H48" s="1202"/>
      <c r="I48" s="333" t="s">
        <v>489</v>
      </c>
      <c r="J48" s="334" t="s">
        <v>489</v>
      </c>
      <c r="K48" s="334" t="s">
        <v>489</v>
      </c>
      <c r="L48" s="334" t="s">
        <v>489</v>
      </c>
      <c r="M48" s="335" t="s">
        <v>489</v>
      </c>
    </row>
    <row r="49" spans="2:13" ht="27.75" customHeight="1" x14ac:dyDescent="0.15">
      <c r="B49" s="1199"/>
      <c r="C49" s="1200"/>
      <c r="D49" s="104"/>
      <c r="E49" s="1201" t="s">
        <v>39</v>
      </c>
      <c r="F49" s="1201"/>
      <c r="G49" s="1201"/>
      <c r="H49" s="1202"/>
      <c r="I49" s="333" t="s">
        <v>489</v>
      </c>
      <c r="J49" s="334" t="s">
        <v>489</v>
      </c>
      <c r="K49" s="334" t="s">
        <v>489</v>
      </c>
      <c r="L49" s="334" t="s">
        <v>489</v>
      </c>
      <c r="M49" s="335" t="s">
        <v>489</v>
      </c>
    </row>
    <row r="50" spans="2:13" ht="27.75" customHeight="1" x14ac:dyDescent="0.15">
      <c r="B50" s="1195" t="s">
        <v>40</v>
      </c>
      <c r="C50" s="1196"/>
      <c r="D50" s="107"/>
      <c r="E50" s="1201" t="s">
        <v>41</v>
      </c>
      <c r="F50" s="1201"/>
      <c r="G50" s="1201"/>
      <c r="H50" s="1202"/>
      <c r="I50" s="333">
        <v>17355</v>
      </c>
      <c r="J50" s="334">
        <v>22968</v>
      </c>
      <c r="K50" s="334">
        <v>23438</v>
      </c>
      <c r="L50" s="334">
        <v>21785</v>
      </c>
      <c r="M50" s="335">
        <v>21140</v>
      </c>
    </row>
    <row r="51" spans="2:13" ht="27.75" customHeight="1" x14ac:dyDescent="0.15">
      <c r="B51" s="1197"/>
      <c r="C51" s="1198"/>
      <c r="D51" s="104"/>
      <c r="E51" s="1201" t="s">
        <v>42</v>
      </c>
      <c r="F51" s="1201"/>
      <c r="G51" s="1201"/>
      <c r="H51" s="1202"/>
      <c r="I51" s="333">
        <v>9021</v>
      </c>
      <c r="J51" s="334">
        <v>8813</v>
      </c>
      <c r="K51" s="334">
        <v>8495</v>
      </c>
      <c r="L51" s="334">
        <v>8326</v>
      </c>
      <c r="M51" s="335">
        <v>8569</v>
      </c>
    </row>
    <row r="52" spans="2:13" ht="27.75" customHeight="1" x14ac:dyDescent="0.15">
      <c r="B52" s="1199"/>
      <c r="C52" s="1200"/>
      <c r="D52" s="104"/>
      <c r="E52" s="1201" t="s">
        <v>43</v>
      </c>
      <c r="F52" s="1201"/>
      <c r="G52" s="1201"/>
      <c r="H52" s="1202"/>
      <c r="I52" s="333">
        <v>105680</v>
      </c>
      <c r="J52" s="334">
        <v>104919</v>
      </c>
      <c r="K52" s="334">
        <v>102753</v>
      </c>
      <c r="L52" s="334">
        <v>98710</v>
      </c>
      <c r="M52" s="335">
        <v>93158</v>
      </c>
    </row>
    <row r="53" spans="2:13" ht="27.75" customHeight="1" thickBot="1" x14ac:dyDescent="0.2">
      <c r="B53" s="1203" t="s">
        <v>19</v>
      </c>
      <c r="C53" s="1204"/>
      <c r="D53" s="108"/>
      <c r="E53" s="1205" t="s">
        <v>44</v>
      </c>
      <c r="F53" s="1205"/>
      <c r="G53" s="1205"/>
      <c r="H53" s="1206"/>
      <c r="I53" s="336">
        <v>-5489</v>
      </c>
      <c r="J53" s="337">
        <v>-12648</v>
      </c>
      <c r="K53" s="337">
        <v>-14202</v>
      </c>
      <c r="L53" s="337">
        <v>-11024</v>
      </c>
      <c r="M53" s="338">
        <v>-7546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j8RqknplL33krxfwYo3pkHt3I7BLRnXJahW2fx/Vt2XiF+bIZPskLeKKJcBoXkgpi6jiieSWTH6UNohmLxZrw==" saltValue="bsbDdmdRuGDS/r98GduZ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8937</v>
      </c>
      <c r="G55" s="339">
        <v>7728</v>
      </c>
      <c r="H55" s="340">
        <v>7694</v>
      </c>
    </row>
    <row r="56" spans="2:8" ht="52.5" customHeight="1" x14ac:dyDescent="0.15">
      <c r="B56" s="120"/>
      <c r="C56" s="1224" t="s">
        <v>47</v>
      </c>
      <c r="D56" s="1224"/>
      <c r="E56" s="1225"/>
      <c r="F56" s="341">
        <v>5509</v>
      </c>
      <c r="G56" s="341">
        <v>4977</v>
      </c>
      <c r="H56" s="342">
        <v>4436</v>
      </c>
    </row>
    <row r="57" spans="2:8" ht="53.25" customHeight="1" x14ac:dyDescent="0.15">
      <c r="B57" s="120"/>
      <c r="C57" s="1226" t="s">
        <v>48</v>
      </c>
      <c r="D57" s="1226"/>
      <c r="E57" s="1227"/>
      <c r="F57" s="343">
        <v>8909</v>
      </c>
      <c r="G57" s="343">
        <v>8990</v>
      </c>
      <c r="H57" s="344">
        <v>7744</v>
      </c>
    </row>
    <row r="58" spans="2:8" ht="45.75" customHeight="1" x14ac:dyDescent="0.15">
      <c r="B58" s="121"/>
      <c r="C58" s="1214" t="s">
        <v>573</v>
      </c>
      <c r="D58" s="1215"/>
      <c r="E58" s="1216"/>
      <c r="F58" s="345">
        <v>2473</v>
      </c>
      <c r="G58" s="345">
        <v>2476</v>
      </c>
      <c r="H58" s="346">
        <v>2481</v>
      </c>
    </row>
    <row r="59" spans="2:8" ht="45.75" customHeight="1" x14ac:dyDescent="0.15">
      <c r="B59" s="121"/>
      <c r="C59" s="1214" t="s">
        <v>574</v>
      </c>
      <c r="D59" s="1215"/>
      <c r="E59" s="1216"/>
      <c r="F59" s="345">
        <v>1868</v>
      </c>
      <c r="G59" s="345">
        <v>2082</v>
      </c>
      <c r="H59" s="346">
        <v>2082</v>
      </c>
    </row>
    <row r="60" spans="2:8" ht="45.75" customHeight="1" x14ac:dyDescent="0.15">
      <c r="B60" s="121"/>
      <c r="C60" s="1214" t="s">
        <v>575</v>
      </c>
      <c r="D60" s="1215"/>
      <c r="E60" s="1216"/>
      <c r="F60" s="345">
        <v>2224</v>
      </c>
      <c r="G60" s="345">
        <v>2024</v>
      </c>
      <c r="H60" s="346">
        <v>824</v>
      </c>
    </row>
    <row r="61" spans="2:8" ht="45.75" customHeight="1" x14ac:dyDescent="0.15">
      <c r="B61" s="121"/>
      <c r="C61" s="1214" t="s">
        <v>576</v>
      </c>
      <c r="D61" s="1215"/>
      <c r="E61" s="1216"/>
      <c r="F61" s="345">
        <v>797</v>
      </c>
      <c r="G61" s="345">
        <v>561</v>
      </c>
      <c r="H61" s="346">
        <v>801</v>
      </c>
    </row>
    <row r="62" spans="2:8" ht="45.75" customHeight="1" thickBot="1" x14ac:dyDescent="0.2">
      <c r="B62" s="122"/>
      <c r="C62" s="1217" t="s">
        <v>577</v>
      </c>
      <c r="D62" s="1218"/>
      <c r="E62" s="1219"/>
      <c r="F62" s="347">
        <v>533</v>
      </c>
      <c r="G62" s="347">
        <v>534</v>
      </c>
      <c r="H62" s="348">
        <v>535</v>
      </c>
    </row>
    <row r="63" spans="2:8" ht="52.5" customHeight="1" thickBot="1" x14ac:dyDescent="0.2">
      <c r="B63" s="123"/>
      <c r="C63" s="1220" t="s">
        <v>49</v>
      </c>
      <c r="D63" s="1220"/>
      <c r="E63" s="1221"/>
      <c r="F63" s="349">
        <v>23355</v>
      </c>
      <c r="G63" s="349">
        <v>21694</v>
      </c>
      <c r="H63" s="350">
        <v>19875</v>
      </c>
    </row>
    <row r="64" spans="2:8" x14ac:dyDescent="0.15"/>
  </sheetData>
  <sheetProtection algorithmName="SHA-512" hashValue="pZIsfB0INC5VxNf1m2iqFiQxNW1loXOtnBWYIh9oTedZ3uwDoGSmJDOjx6Dt7bGYliGVOsr2P5sJTPloFxWuaw==" saltValue="MVf2RukJtPVuquQ8FoDe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73583-12C3-46BE-84D1-3816A3CF0812}">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580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581</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582</v>
      </c>
      <c r="AO51" s="1244"/>
      <c r="AP51" s="1244"/>
      <c r="AQ51" s="1244"/>
      <c r="AR51" s="1244"/>
      <c r="AS51" s="1244"/>
      <c r="AT51" s="1244"/>
      <c r="AU51" s="1244"/>
      <c r="AV51" s="1244"/>
      <c r="AW51" s="1244"/>
      <c r="AX51" s="1244"/>
      <c r="AY51" s="1244"/>
      <c r="AZ51" s="1244"/>
      <c r="BA51" s="1244"/>
      <c r="BB51" s="1244" t="s">
        <v>583</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584</v>
      </c>
      <c r="BC53" s="1244"/>
      <c r="BD53" s="1244"/>
      <c r="BE53" s="1244"/>
      <c r="BF53" s="1244"/>
      <c r="BG53" s="1244"/>
      <c r="BH53" s="1244"/>
      <c r="BI53" s="1244"/>
      <c r="BJ53" s="1244"/>
      <c r="BK53" s="1244"/>
      <c r="BL53" s="1244"/>
      <c r="BM53" s="1244"/>
      <c r="BN53" s="1244"/>
      <c r="BO53" s="1244"/>
      <c r="BP53" s="1242">
        <v>63.4</v>
      </c>
      <c r="BQ53" s="1242"/>
      <c r="BR53" s="1242"/>
      <c r="BS53" s="1242"/>
      <c r="BT53" s="1242"/>
      <c r="BU53" s="1242"/>
      <c r="BV53" s="1242"/>
      <c r="BW53" s="1242"/>
      <c r="BX53" s="1242">
        <v>64.599999999999994</v>
      </c>
      <c r="BY53" s="1242"/>
      <c r="BZ53" s="1242"/>
      <c r="CA53" s="1242"/>
      <c r="CB53" s="1242"/>
      <c r="CC53" s="1242"/>
      <c r="CD53" s="1242"/>
      <c r="CE53" s="1242"/>
      <c r="CF53" s="1242">
        <v>65.599999999999994</v>
      </c>
      <c r="CG53" s="1242"/>
      <c r="CH53" s="1242"/>
      <c r="CI53" s="1242"/>
      <c r="CJ53" s="1242"/>
      <c r="CK53" s="1242"/>
      <c r="CL53" s="1242"/>
      <c r="CM53" s="1242"/>
      <c r="CN53" s="1242">
        <v>66.900000000000006</v>
      </c>
      <c r="CO53" s="1242"/>
      <c r="CP53" s="1242"/>
      <c r="CQ53" s="1242"/>
      <c r="CR53" s="1242"/>
      <c r="CS53" s="1242"/>
      <c r="CT53" s="1242"/>
      <c r="CU53" s="1242"/>
      <c r="CV53" s="1242">
        <v>68.2</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585</v>
      </c>
      <c r="AO55" s="1241"/>
      <c r="AP55" s="1241"/>
      <c r="AQ55" s="1241"/>
      <c r="AR55" s="1241"/>
      <c r="AS55" s="1241"/>
      <c r="AT55" s="1241"/>
      <c r="AU55" s="1241"/>
      <c r="AV55" s="1241"/>
      <c r="AW55" s="1241"/>
      <c r="AX55" s="1241"/>
      <c r="AY55" s="1241"/>
      <c r="AZ55" s="1241"/>
      <c r="BA55" s="1241"/>
      <c r="BB55" s="1244" t="s">
        <v>583</v>
      </c>
      <c r="BC55" s="1244"/>
      <c r="BD55" s="1244"/>
      <c r="BE55" s="1244"/>
      <c r="BF55" s="1244"/>
      <c r="BG55" s="1244"/>
      <c r="BH55" s="1244"/>
      <c r="BI55" s="1244"/>
      <c r="BJ55" s="1244"/>
      <c r="BK55" s="1244"/>
      <c r="BL55" s="1244"/>
      <c r="BM55" s="1244"/>
      <c r="BN55" s="1244"/>
      <c r="BO55" s="1244"/>
      <c r="BP55" s="1242">
        <v>18</v>
      </c>
      <c r="BQ55" s="1242"/>
      <c r="BR55" s="1242"/>
      <c r="BS55" s="1242"/>
      <c r="BT55" s="1242"/>
      <c r="BU55" s="1242"/>
      <c r="BV55" s="1242"/>
      <c r="BW55" s="1242"/>
      <c r="BX55" s="1242">
        <v>13.1</v>
      </c>
      <c r="BY55" s="1242"/>
      <c r="BZ55" s="1242"/>
      <c r="CA55" s="1242"/>
      <c r="CB55" s="1242"/>
      <c r="CC55" s="1242"/>
      <c r="CD55" s="1242"/>
      <c r="CE55" s="1242"/>
      <c r="CF55" s="1242">
        <v>10.9</v>
      </c>
      <c r="CG55" s="1242"/>
      <c r="CH55" s="1242"/>
      <c r="CI55" s="1242"/>
      <c r="CJ55" s="1242"/>
      <c r="CK55" s="1242"/>
      <c r="CL55" s="1242"/>
      <c r="CM55" s="1242"/>
      <c r="CN55" s="1242">
        <v>13.6</v>
      </c>
      <c r="CO55" s="1242"/>
      <c r="CP55" s="1242"/>
      <c r="CQ55" s="1242"/>
      <c r="CR55" s="1242"/>
      <c r="CS55" s="1242"/>
      <c r="CT55" s="1242"/>
      <c r="CU55" s="1242"/>
      <c r="CV55" s="1242">
        <v>15.3</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584</v>
      </c>
      <c r="BC57" s="1244"/>
      <c r="BD57" s="1244"/>
      <c r="BE57" s="1244"/>
      <c r="BF57" s="1244"/>
      <c r="BG57" s="1244"/>
      <c r="BH57" s="1244"/>
      <c r="BI57" s="1244"/>
      <c r="BJ57" s="1244"/>
      <c r="BK57" s="1244"/>
      <c r="BL57" s="1244"/>
      <c r="BM57" s="1244"/>
      <c r="BN57" s="1244"/>
      <c r="BO57" s="1244"/>
      <c r="BP57" s="1242">
        <v>61.9</v>
      </c>
      <c r="BQ57" s="1242"/>
      <c r="BR57" s="1242"/>
      <c r="BS57" s="1242"/>
      <c r="BT57" s="1242"/>
      <c r="BU57" s="1242"/>
      <c r="BV57" s="1242"/>
      <c r="BW57" s="1242"/>
      <c r="BX57" s="1242">
        <v>62.5</v>
      </c>
      <c r="BY57" s="1242"/>
      <c r="BZ57" s="1242"/>
      <c r="CA57" s="1242"/>
      <c r="CB57" s="1242"/>
      <c r="CC57" s="1242"/>
      <c r="CD57" s="1242"/>
      <c r="CE57" s="1242"/>
      <c r="CF57" s="1242">
        <v>63.5</v>
      </c>
      <c r="CG57" s="1242"/>
      <c r="CH57" s="1242"/>
      <c r="CI57" s="1242"/>
      <c r="CJ57" s="1242"/>
      <c r="CK57" s="1242"/>
      <c r="CL57" s="1242"/>
      <c r="CM57" s="1242"/>
      <c r="CN57" s="1242">
        <v>63.8</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586</v>
      </c>
    </row>
    <row r="64" spans="1:109" x14ac:dyDescent="0.15">
      <c r="B64" s="247"/>
      <c r="G64" s="357"/>
      <c r="I64" s="369"/>
      <c r="J64" s="369"/>
      <c r="K64" s="369"/>
      <c r="L64" s="369"/>
      <c r="M64" s="369"/>
      <c r="N64" s="370"/>
      <c r="AM64" s="357"/>
      <c r="AN64" s="357" t="s">
        <v>579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587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581</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582</v>
      </c>
      <c r="AO73" s="1244"/>
      <c r="AP73" s="1244"/>
      <c r="AQ73" s="1244"/>
      <c r="AR73" s="1244"/>
      <c r="AS73" s="1244"/>
      <c r="AT73" s="1244"/>
      <c r="AU73" s="1244"/>
      <c r="AV73" s="1244"/>
      <c r="AW73" s="1244"/>
      <c r="AX73" s="1244"/>
      <c r="AY73" s="1244"/>
      <c r="AZ73" s="1244"/>
      <c r="BA73" s="1244"/>
      <c r="BB73" s="1244" t="s">
        <v>583</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588</v>
      </c>
      <c r="BC75" s="1244"/>
      <c r="BD75" s="1244"/>
      <c r="BE75" s="1244"/>
      <c r="BF75" s="1244"/>
      <c r="BG75" s="1244"/>
      <c r="BH75" s="1244"/>
      <c r="BI75" s="1244"/>
      <c r="BJ75" s="1244"/>
      <c r="BK75" s="1244"/>
      <c r="BL75" s="1244"/>
      <c r="BM75" s="1244"/>
      <c r="BN75" s="1244"/>
      <c r="BO75" s="1244"/>
      <c r="BP75" s="1242">
        <v>1.7</v>
      </c>
      <c r="BQ75" s="1242"/>
      <c r="BR75" s="1242"/>
      <c r="BS75" s="1242"/>
      <c r="BT75" s="1242"/>
      <c r="BU75" s="1242"/>
      <c r="BV75" s="1242"/>
      <c r="BW75" s="1242"/>
      <c r="BX75" s="1242">
        <v>1.7</v>
      </c>
      <c r="BY75" s="1242"/>
      <c r="BZ75" s="1242"/>
      <c r="CA75" s="1242"/>
      <c r="CB75" s="1242"/>
      <c r="CC75" s="1242"/>
      <c r="CD75" s="1242"/>
      <c r="CE75" s="1242"/>
      <c r="CF75" s="1242">
        <v>2</v>
      </c>
      <c r="CG75" s="1242"/>
      <c r="CH75" s="1242"/>
      <c r="CI75" s="1242"/>
      <c r="CJ75" s="1242"/>
      <c r="CK75" s="1242"/>
      <c r="CL75" s="1242"/>
      <c r="CM75" s="1242"/>
      <c r="CN75" s="1242">
        <v>2.4</v>
      </c>
      <c r="CO75" s="1242"/>
      <c r="CP75" s="1242"/>
      <c r="CQ75" s="1242"/>
      <c r="CR75" s="1242"/>
      <c r="CS75" s="1242"/>
      <c r="CT75" s="1242"/>
      <c r="CU75" s="1242"/>
      <c r="CV75" s="1242">
        <v>2.4</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585</v>
      </c>
      <c r="AO77" s="1241"/>
      <c r="AP77" s="1241"/>
      <c r="AQ77" s="1241"/>
      <c r="AR77" s="1241"/>
      <c r="AS77" s="1241"/>
      <c r="AT77" s="1241"/>
      <c r="AU77" s="1241"/>
      <c r="AV77" s="1241"/>
      <c r="AW77" s="1241"/>
      <c r="AX77" s="1241"/>
      <c r="AY77" s="1241"/>
      <c r="AZ77" s="1241"/>
      <c r="BA77" s="1241"/>
      <c r="BB77" s="1244" t="s">
        <v>583</v>
      </c>
      <c r="BC77" s="1244"/>
      <c r="BD77" s="1244"/>
      <c r="BE77" s="1244"/>
      <c r="BF77" s="1244"/>
      <c r="BG77" s="1244"/>
      <c r="BH77" s="1244"/>
      <c r="BI77" s="1244"/>
      <c r="BJ77" s="1244"/>
      <c r="BK77" s="1244"/>
      <c r="BL77" s="1244"/>
      <c r="BM77" s="1244"/>
      <c r="BN77" s="1244"/>
      <c r="BO77" s="1244"/>
      <c r="BP77" s="1242">
        <v>18</v>
      </c>
      <c r="BQ77" s="1242"/>
      <c r="BR77" s="1242"/>
      <c r="BS77" s="1242"/>
      <c r="BT77" s="1242"/>
      <c r="BU77" s="1242"/>
      <c r="BV77" s="1242"/>
      <c r="BW77" s="1242"/>
      <c r="BX77" s="1242">
        <v>13.1</v>
      </c>
      <c r="BY77" s="1242"/>
      <c r="BZ77" s="1242"/>
      <c r="CA77" s="1242"/>
      <c r="CB77" s="1242"/>
      <c r="CC77" s="1242"/>
      <c r="CD77" s="1242"/>
      <c r="CE77" s="1242"/>
      <c r="CF77" s="1242">
        <v>10.9</v>
      </c>
      <c r="CG77" s="1242"/>
      <c r="CH77" s="1242"/>
      <c r="CI77" s="1242"/>
      <c r="CJ77" s="1242"/>
      <c r="CK77" s="1242"/>
      <c r="CL77" s="1242"/>
      <c r="CM77" s="1242"/>
      <c r="CN77" s="1242">
        <v>13.6</v>
      </c>
      <c r="CO77" s="1242"/>
      <c r="CP77" s="1242"/>
      <c r="CQ77" s="1242"/>
      <c r="CR77" s="1242"/>
      <c r="CS77" s="1242"/>
      <c r="CT77" s="1242"/>
      <c r="CU77" s="1242"/>
      <c r="CV77" s="1242">
        <v>15.3</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588</v>
      </c>
      <c r="BC79" s="1244"/>
      <c r="BD79" s="1244"/>
      <c r="BE79" s="1244"/>
      <c r="BF79" s="1244"/>
      <c r="BG79" s="1244"/>
      <c r="BH79" s="1244"/>
      <c r="BI79" s="1244"/>
      <c r="BJ79" s="1244"/>
      <c r="BK79" s="1244"/>
      <c r="BL79" s="1244"/>
      <c r="BM79" s="1244"/>
      <c r="BN79" s="1244"/>
      <c r="BO79" s="1244"/>
      <c r="BP79" s="1242">
        <v>3.5</v>
      </c>
      <c r="BQ79" s="1242"/>
      <c r="BR79" s="1242"/>
      <c r="BS79" s="1242"/>
      <c r="BT79" s="1242"/>
      <c r="BU79" s="1242"/>
      <c r="BV79" s="1242"/>
      <c r="BW79" s="1242"/>
      <c r="BX79" s="1242">
        <v>3.6</v>
      </c>
      <c r="BY79" s="1242"/>
      <c r="BZ79" s="1242"/>
      <c r="CA79" s="1242"/>
      <c r="CB79" s="1242"/>
      <c r="CC79" s="1242"/>
      <c r="CD79" s="1242"/>
      <c r="CE79" s="1242"/>
      <c r="CF79" s="1242">
        <v>4</v>
      </c>
      <c r="CG79" s="1242"/>
      <c r="CH79" s="1242"/>
      <c r="CI79" s="1242"/>
      <c r="CJ79" s="1242"/>
      <c r="CK79" s="1242"/>
      <c r="CL79" s="1242"/>
      <c r="CM79" s="1242"/>
      <c r="CN79" s="1242">
        <v>4.3</v>
      </c>
      <c r="CO79" s="1242"/>
      <c r="CP79" s="1242"/>
      <c r="CQ79" s="1242"/>
      <c r="CR79" s="1242"/>
      <c r="CS79" s="1242"/>
      <c r="CT79" s="1242"/>
      <c r="CU79" s="1242"/>
      <c r="CV79" s="1242">
        <v>4.5</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sergej3BBDDfotayWjEjTvm0WDQJUD4pxaherfSC1yZZdWjN3zLW2wpPJr7rjmiPEaU0eO4aiAv/CIbA0g1cQ==" saltValue="ZM36Y6Yjzbf698a6SW8y7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EBB9-499E-4828-972B-322A4C097DB8}">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7z8RqvogckjW1DrVjPOVvvbGtdmBxAdS1DxEp4RURES81G7aVPx54M9QYujdIBI/DgR0fppfU/X4dN12Ug5ffQ==" saltValue="cfFLlzapzPBNwxSHVWD7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2A234-5396-416E-9AEC-A16712C4B713}">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Uc2VYemitaI/pvLW7IA8SGObs18yT70lOmddPpdh1tWDSc56yxZW6sBAM26hQ6jDAICG6xUAlyZdCgmLsmzMvg==" saltValue="lHNn9ZC3nCD60cf3dhAl3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59428</v>
      </c>
      <c r="E3" s="142"/>
      <c r="F3" s="143">
        <v>43261</v>
      </c>
      <c r="G3" s="144"/>
      <c r="H3" s="145"/>
    </row>
    <row r="4" spans="1:8" x14ac:dyDescent="0.15">
      <c r="A4" s="146"/>
      <c r="B4" s="147"/>
      <c r="C4" s="148"/>
      <c r="D4" s="149">
        <v>33420</v>
      </c>
      <c r="E4" s="150"/>
      <c r="F4" s="151">
        <v>24721</v>
      </c>
      <c r="G4" s="152"/>
      <c r="H4" s="153"/>
    </row>
    <row r="5" spans="1:8" x14ac:dyDescent="0.15">
      <c r="A5" s="134" t="s">
        <v>521</v>
      </c>
      <c r="B5" s="139"/>
      <c r="C5" s="140"/>
      <c r="D5" s="141">
        <v>53769</v>
      </c>
      <c r="E5" s="142"/>
      <c r="F5" s="143">
        <v>40626</v>
      </c>
      <c r="G5" s="144"/>
      <c r="H5" s="145"/>
    </row>
    <row r="6" spans="1:8" x14ac:dyDescent="0.15">
      <c r="A6" s="146"/>
      <c r="B6" s="147"/>
      <c r="C6" s="148"/>
      <c r="D6" s="149">
        <v>28508</v>
      </c>
      <c r="E6" s="150"/>
      <c r="F6" s="151">
        <v>24279</v>
      </c>
      <c r="G6" s="152"/>
      <c r="H6" s="153"/>
    </row>
    <row r="7" spans="1:8" x14ac:dyDescent="0.15">
      <c r="A7" s="134" t="s">
        <v>522</v>
      </c>
      <c r="B7" s="139"/>
      <c r="C7" s="140"/>
      <c r="D7" s="141">
        <v>50367</v>
      </c>
      <c r="E7" s="142"/>
      <c r="F7" s="143">
        <v>46133</v>
      </c>
      <c r="G7" s="144"/>
      <c r="H7" s="145"/>
    </row>
    <row r="8" spans="1:8" x14ac:dyDescent="0.15">
      <c r="A8" s="146"/>
      <c r="B8" s="147"/>
      <c r="C8" s="148"/>
      <c r="D8" s="149">
        <v>25476</v>
      </c>
      <c r="E8" s="150"/>
      <c r="F8" s="151">
        <v>27280</v>
      </c>
      <c r="G8" s="152"/>
      <c r="H8" s="153"/>
    </row>
    <row r="9" spans="1:8" x14ac:dyDescent="0.15">
      <c r="A9" s="134" t="s">
        <v>523</v>
      </c>
      <c r="B9" s="139"/>
      <c r="C9" s="140"/>
      <c r="D9" s="141">
        <v>52872</v>
      </c>
      <c r="E9" s="142"/>
      <c r="F9" s="143">
        <v>49174</v>
      </c>
      <c r="G9" s="144"/>
      <c r="H9" s="145"/>
    </row>
    <row r="10" spans="1:8" x14ac:dyDescent="0.15">
      <c r="A10" s="146"/>
      <c r="B10" s="147"/>
      <c r="C10" s="148"/>
      <c r="D10" s="149">
        <v>24293</v>
      </c>
      <c r="E10" s="150"/>
      <c r="F10" s="151">
        <v>29896</v>
      </c>
      <c r="G10" s="152"/>
      <c r="H10" s="153"/>
    </row>
    <row r="11" spans="1:8" x14ac:dyDescent="0.15">
      <c r="A11" s="134" t="s">
        <v>524</v>
      </c>
      <c r="B11" s="139"/>
      <c r="C11" s="140"/>
      <c r="D11" s="141">
        <v>45148</v>
      </c>
      <c r="E11" s="142"/>
      <c r="F11" s="143">
        <v>50636</v>
      </c>
      <c r="G11" s="144"/>
      <c r="H11" s="145"/>
    </row>
    <row r="12" spans="1:8" x14ac:dyDescent="0.15">
      <c r="A12" s="146"/>
      <c r="B12" s="147"/>
      <c r="C12" s="154"/>
      <c r="D12" s="149">
        <v>21620</v>
      </c>
      <c r="E12" s="150"/>
      <c r="F12" s="151">
        <v>31778</v>
      </c>
      <c r="G12" s="152"/>
      <c r="H12" s="153"/>
    </row>
    <row r="13" spans="1:8" x14ac:dyDescent="0.15">
      <c r="A13" s="134"/>
      <c r="B13" s="139"/>
      <c r="C13" s="140"/>
      <c r="D13" s="141">
        <v>52317</v>
      </c>
      <c r="E13" s="142"/>
      <c r="F13" s="143">
        <v>45966</v>
      </c>
      <c r="G13" s="155"/>
      <c r="H13" s="145"/>
    </row>
    <row r="14" spans="1:8" x14ac:dyDescent="0.15">
      <c r="A14" s="146"/>
      <c r="B14" s="147"/>
      <c r="C14" s="148"/>
      <c r="D14" s="149">
        <v>26663</v>
      </c>
      <c r="E14" s="150"/>
      <c r="F14" s="151">
        <v>27591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2.86</v>
      </c>
      <c r="C19" s="156">
        <f>ROUND(VALUE(SUBSTITUTE(実質収支比率等に係る経年分析!G$48,"▲","-")),2)</f>
        <v>5.58</v>
      </c>
      <c r="D19" s="156">
        <f>ROUND(VALUE(SUBSTITUTE(実質収支比率等に係る経年分析!H$48,"▲","-")),2)</f>
        <v>3.81</v>
      </c>
      <c r="E19" s="156">
        <f>ROUND(VALUE(SUBSTITUTE(実質収支比率等に係る経年分析!I$48,"▲","-")),2)</f>
        <v>2.16</v>
      </c>
      <c r="F19" s="156">
        <f>ROUND(VALUE(SUBSTITUTE(実質収支比率等に係る経年分析!J$48,"▲","-")),2)</f>
        <v>2.0099999999999998</v>
      </c>
    </row>
    <row r="20" spans="1:11" x14ac:dyDescent="0.15">
      <c r="A20" s="156" t="s">
        <v>53</v>
      </c>
      <c r="B20" s="156">
        <f>ROUND(VALUE(SUBSTITUTE(実質収支比率等に係る経年分析!F$47,"▲","-")),2)</f>
        <v>11.81</v>
      </c>
      <c r="C20" s="156">
        <f>ROUND(VALUE(SUBSTITUTE(実質収支比率等に係る経年分析!G$47,"▲","-")),2)</f>
        <v>14.2</v>
      </c>
      <c r="D20" s="156">
        <f>ROUND(VALUE(SUBSTITUTE(実質収支比率等に係る経年分析!H$47,"▲","-")),2)</f>
        <v>16.22</v>
      </c>
      <c r="E20" s="156">
        <f>ROUND(VALUE(SUBSTITUTE(実質収支比率等に係る経年分析!I$47,"▲","-")),2)</f>
        <v>13.79</v>
      </c>
      <c r="F20" s="156">
        <f>ROUND(VALUE(SUBSTITUTE(実質収支比率等に係る経年分析!J$47,"▲","-")),2)</f>
        <v>13.34</v>
      </c>
    </row>
    <row r="21" spans="1:11" x14ac:dyDescent="0.15">
      <c r="A21" s="156" t="s">
        <v>54</v>
      </c>
      <c r="B21" s="156">
        <f>IF(ISNUMBER(VALUE(SUBSTITUTE(実質収支比率等に係る経年分析!F$49,"▲","-"))),ROUND(VALUE(SUBSTITUTE(実質収支比率等に係る経年分析!F$49,"▲","-")),2),NA())</f>
        <v>-0.3</v>
      </c>
      <c r="C21" s="156">
        <f>IF(ISNUMBER(VALUE(SUBSTITUTE(実質収支比率等に係る経年分析!G$49,"▲","-"))),ROUND(VALUE(SUBSTITUTE(実質収支比率等に係る経年分析!G$49,"▲","-")),2),NA())</f>
        <v>5.7</v>
      </c>
      <c r="D21" s="156">
        <f>IF(ISNUMBER(VALUE(SUBSTITUTE(実質収支比率等に係る経年分析!H$49,"▲","-"))),ROUND(VALUE(SUBSTITUTE(実質収支比率等に係る経年分析!H$49,"▲","-")),2),NA())</f>
        <v>-0.17</v>
      </c>
      <c r="E21" s="156">
        <f>IF(ISNUMBER(VALUE(SUBSTITUTE(実質収支比率等に係る経年分析!I$49,"▲","-"))),ROUND(VALUE(SUBSTITUTE(実質収支比率等に係る経年分析!I$49,"▲","-")),2),NA())</f>
        <v>-3.75</v>
      </c>
      <c r="F21" s="156">
        <f>IF(ISNUMBER(VALUE(SUBSTITUTE(実質収支比率等に係る経年分析!J$49,"▲","-"))),ROUND(VALUE(SUBSTITUTE(実質収支比率等に係る経年分析!J$49,"▲","-")),2),NA())</f>
        <v>-0.14000000000000001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工業用水道事業会計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0.14000000000000001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0.14000000000000001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0.55000000000000004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0.79</v>
      </c>
    </row>
    <row r="32" spans="1:11" x14ac:dyDescent="0.15">
      <c r="A32" s="157" t="str">
        <f>IF(連結実質赤字比率に係る赤字・黒字の構成分析!C$38="",NA(),連結実質赤字比率に係る赤字・黒字の構成分析!C$38)</f>
        <v>自動車運送事業会計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0.86</v>
      </c>
    </row>
    <row r="33" spans="1:16" x14ac:dyDescent="0.15">
      <c r="A33" s="157" t="str">
        <f>IF(連結実質赤字比率に係る赤字・黒字の構成分析!C$37="",NA(),連結実質赤字比率に係る赤字・黒字の構成分析!C$37)</f>
        <v>富士大和温泉病院事業会計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2.2400000000000002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2.5499999999999998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2.61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1.47</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2.0099999999999998</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10.050000000000001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9.7100000000000009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10187</v>
      </c>
      <c r="E42" s="158"/>
      <c r="F42" s="158"/>
      <c r="G42" s="158">
        <f>'実質公債費比率（分子）の構造'!L$52</f>
        <v>10249</v>
      </c>
      <c r="H42" s="158"/>
      <c r="I42" s="158"/>
      <c r="J42" s="158">
        <f>'実質公債費比率（分子）の構造'!M$52</f>
        <v>10029</v>
      </c>
      <c r="K42" s="158"/>
      <c r="L42" s="158"/>
      <c r="M42" s="158">
        <f>'実質公債費比率（分子）の構造'!N$52</f>
        <v>9805</v>
      </c>
      <c r="N42" s="158"/>
      <c r="O42" s="158"/>
      <c r="P42" s="158">
        <f>'実質公債費比率（分子）の構造'!O$52</f>
        <v>10014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51</v>
      </c>
      <c r="C44" s="158"/>
      <c r="D44" s="158"/>
      <c r="E44" s="158">
        <f>'実質公債費比率（分子）の構造'!L$50</f>
        <v>36</v>
      </c>
      <c r="F44" s="158"/>
      <c r="G44" s="158"/>
      <c r="H44" s="158">
        <f>'実質公債費比率（分子）の構造'!M$50</f>
        <v>26</v>
      </c>
      <c r="I44" s="158"/>
      <c r="J44" s="158"/>
      <c r="K44" s="158">
        <f>'実質公債費比率（分子）の構造'!N$50</f>
        <v>16</v>
      </c>
      <c r="L44" s="158"/>
      <c r="M44" s="158"/>
      <c r="N44" s="158">
        <f>'実質公債費比率（分子）の構造'!O$50</f>
        <v>17</v>
      </c>
      <c r="O44" s="158"/>
      <c r="P44" s="158"/>
    </row>
    <row r="45" spans="1:16" x14ac:dyDescent="0.15">
      <c r="A45" s="158" t="s">
        <v>63</v>
      </c>
      <c r="B45" s="158">
        <f>'実質公債費比率（分子）の構造'!K$49</f>
        <v>369</v>
      </c>
      <c r="C45" s="158"/>
      <c r="D45" s="158"/>
      <c r="E45" s="158">
        <f>'実質公債費比率（分子）の構造'!L$49</f>
        <v>456</v>
      </c>
      <c r="F45" s="158"/>
      <c r="G45" s="158"/>
      <c r="H45" s="158">
        <f>'実質公債費比率（分子）の構造'!M$49</f>
        <v>456</v>
      </c>
      <c r="I45" s="158"/>
      <c r="J45" s="158"/>
      <c r="K45" s="158">
        <f>'実質公債費比率（分子）の構造'!N$49</f>
        <v>428</v>
      </c>
      <c r="L45" s="158"/>
      <c r="M45" s="158"/>
      <c r="N45" s="158">
        <f>'実質公債費比率（分子）の構造'!O$49</f>
        <v>335</v>
      </c>
      <c r="O45" s="158"/>
      <c r="P45" s="158"/>
    </row>
    <row r="46" spans="1:16" x14ac:dyDescent="0.15">
      <c r="A46" s="158" t="s">
        <v>64</v>
      </c>
      <c r="B46" s="158">
        <f>'実質公債費比率（分子）の構造'!K$48</f>
        <v>1132</v>
      </c>
      <c r="C46" s="158"/>
      <c r="D46" s="158"/>
      <c r="E46" s="158">
        <f>'実質公債費比率（分子）の構造'!L$48</f>
        <v>1075</v>
      </c>
      <c r="F46" s="158"/>
      <c r="G46" s="158"/>
      <c r="H46" s="158">
        <f>'実質公債費比率（分子）の構造'!M$48</f>
        <v>1084</v>
      </c>
      <c r="I46" s="158"/>
      <c r="J46" s="158"/>
      <c r="K46" s="158">
        <f>'実質公債費比率（分子）の構造'!N$48</f>
        <v>1126</v>
      </c>
      <c r="L46" s="158"/>
      <c r="M46" s="158"/>
      <c r="N46" s="158">
        <f>'実質公債費比率（分子）の構造'!O$48</f>
        <v>1239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9349</v>
      </c>
      <c r="C49" s="158"/>
      <c r="D49" s="158"/>
      <c r="E49" s="158">
        <f>'実質公債費比率（分子）の構造'!L$45</f>
        <v>9582</v>
      </c>
      <c r="F49" s="158"/>
      <c r="G49" s="158"/>
      <c r="H49" s="158">
        <f>'実質公債費比率（分子）の構造'!M$45</f>
        <v>9711</v>
      </c>
      <c r="I49" s="158"/>
      <c r="J49" s="158"/>
      <c r="K49" s="158">
        <f>'実質公債費比率（分子）の構造'!N$45</f>
        <v>9507</v>
      </c>
      <c r="L49" s="158"/>
      <c r="M49" s="158"/>
      <c r="N49" s="158">
        <f>'実質公債費比率（分子）の構造'!O$45</f>
        <v>9377</v>
      </c>
      <c r="O49" s="158"/>
      <c r="P49" s="158"/>
    </row>
    <row r="50" spans="1:16" x14ac:dyDescent="0.15">
      <c r="A50" s="158" t="s">
        <v>67</v>
      </c>
      <c r="B50" s="158" t="e">
        <f>NA()</f>
        <v>#N/A</v>
      </c>
      <c r="C50" s="158">
        <f>IF(ISNUMBER('実質公債費比率（分子）の構造'!K$53),'実質公債費比率（分子）の構造'!K$53,NA())</f>
        <v>714</v>
      </c>
      <c r="D50" s="158" t="e">
        <f>NA()</f>
        <v>#N/A</v>
      </c>
      <c r="E50" s="158" t="e">
        <f>NA()</f>
        <v>#N/A</v>
      </c>
      <c r="F50" s="158">
        <f>IF(ISNUMBER('実質公債費比率（分子）の構造'!L$53),'実質公債費比率（分子）の構造'!L$53,NA())</f>
        <v>900</v>
      </c>
      <c r="G50" s="158" t="e">
        <f>NA()</f>
        <v>#N/A</v>
      </c>
      <c r="H50" s="158" t="e">
        <f>NA()</f>
        <v>#N/A</v>
      </c>
      <c r="I50" s="158">
        <f>IF(ISNUMBER('実質公債費比率（分子）の構造'!M$53),'実質公債費比率（分子）の構造'!M$53,NA())</f>
        <v>1248</v>
      </c>
      <c r="J50" s="158" t="e">
        <f>NA()</f>
        <v>#N/A</v>
      </c>
      <c r="K50" s="158" t="e">
        <f>NA()</f>
        <v>#N/A</v>
      </c>
      <c r="L50" s="158">
        <f>IF(ISNUMBER('実質公債費比率（分子）の構造'!N$53),'実質公債費比率（分子）の構造'!N$53,NA())</f>
        <v>1272</v>
      </c>
      <c r="M50" s="158" t="e">
        <f>NA()</f>
        <v>#N/A</v>
      </c>
      <c r="N50" s="158" t="e">
        <f>NA()</f>
        <v>#N/A</v>
      </c>
      <c r="O50" s="158">
        <f>IF(ISNUMBER('実質公債費比率（分子）の構造'!O$53),'実質公債費比率（分子）の構造'!O$53,NA())</f>
        <v>954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105680</v>
      </c>
      <c r="E56" s="157"/>
      <c r="F56" s="157"/>
      <c r="G56" s="157">
        <f>'将来負担比率（分子）の構造'!J$52</f>
        <v>104919</v>
      </c>
      <c r="H56" s="157"/>
      <c r="I56" s="157"/>
      <c r="J56" s="157">
        <f>'将来負担比率（分子）の構造'!K$52</f>
        <v>102753</v>
      </c>
      <c r="K56" s="157"/>
      <c r="L56" s="157"/>
      <c r="M56" s="157">
        <f>'将来負担比率（分子）の構造'!L$52</f>
        <v>98710</v>
      </c>
      <c r="N56" s="157"/>
      <c r="O56" s="157"/>
      <c r="P56" s="157">
        <f>'将来負担比率（分子）の構造'!M$52</f>
        <v>93158</v>
      </c>
    </row>
    <row r="57" spans="1:16" x14ac:dyDescent="0.15">
      <c r="A57" s="157" t="s">
        <v>42</v>
      </c>
      <c r="B57" s="157"/>
      <c r="C57" s="157"/>
      <c r="D57" s="157">
        <f>'将来負担比率（分子）の構造'!I$51</f>
        <v>9021</v>
      </c>
      <c r="E57" s="157"/>
      <c r="F57" s="157"/>
      <c r="G57" s="157">
        <f>'将来負担比率（分子）の構造'!J$51</f>
        <v>8813</v>
      </c>
      <c r="H57" s="157"/>
      <c r="I57" s="157"/>
      <c r="J57" s="157">
        <f>'将来負担比率（分子）の構造'!K$51</f>
        <v>8495</v>
      </c>
      <c r="K57" s="157"/>
      <c r="L57" s="157"/>
      <c r="M57" s="157">
        <f>'将来負担比率（分子）の構造'!L$51</f>
        <v>8326</v>
      </c>
      <c r="N57" s="157"/>
      <c r="O57" s="157"/>
      <c r="P57" s="157">
        <f>'将来負担比率（分子）の構造'!M$51</f>
        <v>8569</v>
      </c>
    </row>
    <row r="58" spans="1:16" x14ac:dyDescent="0.15">
      <c r="A58" s="157" t="s">
        <v>41</v>
      </c>
      <c r="B58" s="157"/>
      <c r="C58" s="157"/>
      <c r="D58" s="157">
        <f>'将来負担比率（分子）の構造'!I$50</f>
        <v>17355</v>
      </c>
      <c r="E58" s="157"/>
      <c r="F58" s="157"/>
      <c r="G58" s="157">
        <f>'将来負担比率（分子）の構造'!J$50</f>
        <v>22968</v>
      </c>
      <c r="H58" s="157"/>
      <c r="I58" s="157"/>
      <c r="J58" s="157">
        <f>'将来負担比率（分子）の構造'!K$50</f>
        <v>23438</v>
      </c>
      <c r="K58" s="157"/>
      <c r="L58" s="157"/>
      <c r="M58" s="157">
        <f>'将来負担比率（分子）の構造'!L$50</f>
        <v>21785</v>
      </c>
      <c r="N58" s="157"/>
      <c r="O58" s="157"/>
      <c r="P58" s="157">
        <f>'将来負担比率（分子）の構造'!M$50</f>
        <v>21140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12806</v>
      </c>
      <c r="C62" s="157"/>
      <c r="D62" s="157"/>
      <c r="E62" s="157">
        <f>'将来負担比率（分子）の構造'!J$45</f>
        <v>12658</v>
      </c>
      <c r="F62" s="157"/>
      <c r="G62" s="157"/>
      <c r="H62" s="157">
        <f>'将来負担比率（分子）の構造'!K$45</f>
        <v>12242</v>
      </c>
      <c r="I62" s="157"/>
      <c r="J62" s="157"/>
      <c r="K62" s="157">
        <f>'将来負担比率（分子）の構造'!L$45</f>
        <v>12387</v>
      </c>
      <c r="L62" s="157"/>
      <c r="M62" s="157"/>
      <c r="N62" s="157">
        <f>'将来負担比率（分子）の構造'!M$45</f>
        <v>12633</v>
      </c>
      <c r="O62" s="157"/>
      <c r="P62" s="157"/>
    </row>
    <row r="63" spans="1:16" x14ac:dyDescent="0.15">
      <c r="A63" s="157" t="s">
        <v>34</v>
      </c>
      <c r="B63" s="157">
        <f>'将来負担比率（分子）の構造'!I$44</f>
        <v>3559</v>
      </c>
      <c r="C63" s="157"/>
      <c r="D63" s="157"/>
      <c r="E63" s="157">
        <f>'将来負担比率（分子）の構造'!J$44</f>
        <v>3341</v>
      </c>
      <c r="F63" s="157"/>
      <c r="G63" s="157"/>
      <c r="H63" s="157">
        <f>'将来負担比率（分子）の構造'!K$44</f>
        <v>2908</v>
      </c>
      <c r="I63" s="157"/>
      <c r="J63" s="157"/>
      <c r="K63" s="157">
        <f>'将来負担比率（分子）の構造'!L$44</f>
        <v>2642</v>
      </c>
      <c r="L63" s="157"/>
      <c r="M63" s="157"/>
      <c r="N63" s="157">
        <f>'将来負担比率（分子）の構造'!M$44</f>
        <v>2461</v>
      </c>
      <c r="O63" s="157"/>
      <c r="P63" s="157"/>
    </row>
    <row r="64" spans="1:16" x14ac:dyDescent="0.15">
      <c r="A64" s="157" t="s">
        <v>33</v>
      </c>
      <c r="B64" s="157">
        <f>'将来負担比率（分子）の構造'!I$43</f>
        <v>14775</v>
      </c>
      <c r="C64" s="157"/>
      <c r="D64" s="157"/>
      <c r="E64" s="157">
        <f>'将来負担比率（分子）の構造'!J$43</f>
        <v>13269</v>
      </c>
      <c r="F64" s="157"/>
      <c r="G64" s="157"/>
      <c r="H64" s="157">
        <f>'将来負担比率（分子）の構造'!K$43</f>
        <v>12463</v>
      </c>
      <c r="I64" s="157"/>
      <c r="J64" s="157"/>
      <c r="K64" s="157">
        <f>'将来負担比率（分子）の構造'!L$43</f>
        <v>12150</v>
      </c>
      <c r="L64" s="157"/>
      <c r="M64" s="157"/>
      <c r="N64" s="157">
        <f>'将来負担比率（分子）の構造'!M$43</f>
        <v>12450</v>
      </c>
      <c r="O64" s="157"/>
      <c r="P64" s="157"/>
    </row>
    <row r="65" spans="1:16" x14ac:dyDescent="0.15">
      <c r="A65" s="157" t="s">
        <v>32</v>
      </c>
      <c r="B65" s="157">
        <f>'将来負担比率（分子）の構造'!I$42</f>
        <v>507</v>
      </c>
      <c r="C65" s="157"/>
      <c r="D65" s="157"/>
      <c r="E65" s="157">
        <f>'将来負担比率（分子）の構造'!J$42</f>
        <v>481</v>
      </c>
      <c r="F65" s="157"/>
      <c r="G65" s="157"/>
      <c r="H65" s="157">
        <f>'将来負担比率（分子）の構造'!K$42</f>
        <v>465</v>
      </c>
      <c r="I65" s="157"/>
      <c r="J65" s="157"/>
      <c r="K65" s="157">
        <f>'将来負担比率（分子）の構造'!L$42</f>
        <v>459</v>
      </c>
      <c r="L65" s="157"/>
      <c r="M65" s="157"/>
      <c r="N65" s="157">
        <f>'将来負担比率（分子）の構造'!M$42</f>
        <v>454</v>
      </c>
      <c r="O65" s="157"/>
      <c r="P65" s="157"/>
    </row>
    <row r="66" spans="1:16" x14ac:dyDescent="0.15">
      <c r="A66" s="157" t="s">
        <v>31</v>
      </c>
      <c r="B66" s="157">
        <f>'将来負担比率（分子）の構造'!I$41</f>
        <v>94921</v>
      </c>
      <c r="C66" s="157"/>
      <c r="D66" s="157"/>
      <c r="E66" s="157">
        <f>'将来負担比率（分子）の構造'!J$41</f>
        <v>94303</v>
      </c>
      <c r="F66" s="157"/>
      <c r="G66" s="157"/>
      <c r="H66" s="157">
        <f>'将来負担比率（分子）の構造'!K$41</f>
        <v>92406</v>
      </c>
      <c r="I66" s="157"/>
      <c r="J66" s="157"/>
      <c r="K66" s="157">
        <f>'将来負担比率（分子）の構造'!L$41</f>
        <v>90158</v>
      </c>
      <c r="L66" s="157"/>
      <c r="M66" s="157"/>
      <c r="N66" s="157">
        <f>'将来負担比率（分子）の構造'!M$41</f>
        <v>87323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8937</v>
      </c>
      <c r="C72" s="161">
        <f>基金残高に係る経年分析!G55</f>
        <v>7728</v>
      </c>
      <c r="D72" s="161">
        <f>基金残高に係る経年分析!H55</f>
        <v>7694</v>
      </c>
    </row>
    <row r="73" spans="1:16" x14ac:dyDescent="0.15">
      <c r="A73" s="160" t="s">
        <v>74</v>
      </c>
      <c r="B73" s="161">
        <f>基金残高に係る経年分析!F56</f>
        <v>5509</v>
      </c>
      <c r="C73" s="161">
        <f>基金残高に係る経年分析!G56</f>
        <v>4977</v>
      </c>
      <c r="D73" s="161">
        <f>基金残高に係る経年分析!H56</f>
        <v>4436</v>
      </c>
    </row>
    <row r="74" spans="1:16" x14ac:dyDescent="0.15">
      <c r="A74" s="160" t="s">
        <v>75</v>
      </c>
      <c r="B74" s="161">
        <f>基金残高に係る経年分析!F57</f>
        <v>8909</v>
      </c>
      <c r="C74" s="161">
        <f>基金残高に係る経年分析!G57</f>
        <v>8990</v>
      </c>
      <c r="D74" s="161">
        <f>基金残高に係る経年分析!H57</f>
        <v>7744</v>
      </c>
    </row>
  </sheetData>
  <sheetProtection algorithmName="SHA-512" hashValue="2YbWYSdzPzQ7qvrCyGe2EVaKqPSnKQ5dQNUTbpGiL106pX8BihJ+L81dG42fn/INSVlYM33/Dn3GJ/OKeYejIw==" saltValue="voMHVQkx08klopgsBPXP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takeshita</cp:lastModifiedBy>
  <cp:lastPrinted>2026-09-14T00:32:29Z</cp:lastPrinted>
  <dcterms:created xsi:type="dcterms:W3CDTF">2026-02-23T09:17:55Z</dcterms:created>
  <dcterms:modified xsi:type="dcterms:W3CDTF">2026-09-14T00:40:12Z</dcterms:modified>
  <cp:category/>
</cp:coreProperties>
</file>