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険年金課\04　給付係\01　給付業務\はりきゅうあん摩マッサージ助成事業\"/>
    </mc:Choice>
  </mc:AlternateContent>
  <bookViews>
    <workbookView xWindow="0" yWindow="0" windowWidth="20490" windowHeight="7530"/>
  </bookViews>
  <sheets>
    <sheet name="請求書（白紙印刷用）" sheetId="9" r:id="rId1"/>
    <sheet name="請求書（数式入り）" sheetId="1" r:id="rId2"/>
    <sheet name="（使用方法）請求書（数式入り）" sheetId="12" r:id="rId3"/>
    <sheet name="施術録" sheetId="6" r:id="rId4"/>
  </sheets>
  <definedNames>
    <definedName name="_xlnm.Print_Area" localSheetId="2">'（使用方法）請求書（数式入り）'!$A$1:$AS$38</definedName>
    <definedName name="_xlnm.Print_Area" localSheetId="3">施術録!$A$1:$M$72</definedName>
    <definedName name="_xlnm.Print_Area" localSheetId="1">'請求書（数式入り）'!$A$1:$AS$38</definedName>
    <definedName name="_xlnm.Print_Area" localSheetId="0">'請求書（白紙印刷用）'!$A$1:$AS$38</definedName>
  </definedNames>
  <calcPr calcId="162913"/>
</workbook>
</file>

<file path=xl/calcChain.xml><?xml version="1.0" encoding="utf-8"?>
<calcChain xmlns="http://schemas.openxmlformats.org/spreadsheetml/2006/main">
  <c r="AK32" i="12" l="1"/>
  <c r="AH32" i="12"/>
  <c r="AE32" i="12"/>
  <c r="AB32" i="12"/>
  <c r="AZ31" i="12"/>
  <c r="AY31" i="12"/>
  <c r="AX31" i="12"/>
  <c r="BA31" i="12" s="1"/>
  <c r="AW31" i="12"/>
  <c r="H31" i="12"/>
  <c r="G31" i="12"/>
  <c r="F31" i="12"/>
  <c r="E31" i="12"/>
  <c r="D31" i="12"/>
  <c r="C31" i="12"/>
  <c r="B31" i="12"/>
  <c r="AZ30" i="12"/>
  <c r="AY30" i="12"/>
  <c r="AX30" i="12"/>
  <c r="AW30" i="12"/>
  <c r="H30" i="12"/>
  <c r="G30" i="12"/>
  <c r="F30" i="12"/>
  <c r="E30" i="12"/>
  <c r="D30" i="12"/>
  <c r="C30" i="12"/>
  <c r="B30" i="12"/>
  <c r="AZ29" i="12"/>
  <c r="AY29" i="12"/>
  <c r="AX29" i="12"/>
  <c r="BA29" i="12" s="1"/>
  <c r="AW29" i="12"/>
  <c r="H29" i="12"/>
  <c r="G29" i="12"/>
  <c r="F29" i="12"/>
  <c r="E29" i="12"/>
  <c r="D29" i="12"/>
  <c r="C29" i="12"/>
  <c r="B29" i="12"/>
  <c r="AZ28" i="12"/>
  <c r="AY28" i="12"/>
  <c r="AX28" i="12"/>
  <c r="BA28" i="12" s="1"/>
  <c r="AW28" i="12"/>
  <c r="H28" i="12"/>
  <c r="G28" i="12"/>
  <c r="F28" i="12"/>
  <c r="E28" i="12"/>
  <c r="D28" i="12"/>
  <c r="C28" i="12"/>
  <c r="B28" i="12"/>
  <c r="AZ27" i="12"/>
  <c r="AY27" i="12"/>
  <c r="AX27" i="12"/>
  <c r="AW27" i="12"/>
  <c r="H27" i="12"/>
  <c r="G27" i="12"/>
  <c r="F27" i="12"/>
  <c r="E27" i="12"/>
  <c r="D27" i="12"/>
  <c r="C27" i="12"/>
  <c r="B27" i="12"/>
  <c r="AZ26" i="12"/>
  <c r="BA26" i="12" s="1"/>
  <c r="AY26" i="12"/>
  <c r="AX26" i="12"/>
  <c r="AW26" i="12"/>
  <c r="H26" i="12"/>
  <c r="G26" i="12"/>
  <c r="F26" i="12"/>
  <c r="E26" i="12"/>
  <c r="D26" i="12"/>
  <c r="C26" i="12"/>
  <c r="B26" i="12"/>
  <c r="AZ25" i="12"/>
  <c r="BA25" i="12" s="1"/>
  <c r="AY25" i="12"/>
  <c r="AX25" i="12"/>
  <c r="AW25" i="12"/>
  <c r="H25" i="12"/>
  <c r="G25" i="12"/>
  <c r="F25" i="12"/>
  <c r="E25" i="12"/>
  <c r="D25" i="12"/>
  <c r="C25" i="12"/>
  <c r="B25" i="12"/>
  <c r="AZ24" i="12"/>
  <c r="BA24" i="12" s="1"/>
  <c r="AY24" i="12"/>
  <c r="AX24" i="12"/>
  <c r="AW24" i="12"/>
  <c r="H24" i="12"/>
  <c r="G24" i="12"/>
  <c r="F24" i="12"/>
  <c r="E24" i="12"/>
  <c r="D24" i="12"/>
  <c r="C24" i="12"/>
  <c r="B24" i="12"/>
  <c r="AZ23" i="12"/>
  <c r="BA23" i="12" s="1"/>
  <c r="AY23" i="12"/>
  <c r="AX23" i="12"/>
  <c r="AW23" i="12"/>
  <c r="H23" i="12"/>
  <c r="G23" i="12"/>
  <c r="F23" i="12"/>
  <c r="E23" i="12"/>
  <c r="D23" i="12"/>
  <c r="C23" i="12"/>
  <c r="B23" i="12"/>
  <c r="AZ22" i="12"/>
  <c r="BA22" i="12" s="1"/>
  <c r="AY22" i="12"/>
  <c r="AX22" i="12"/>
  <c r="AW22" i="12"/>
  <c r="H22" i="12"/>
  <c r="G22" i="12"/>
  <c r="F22" i="12"/>
  <c r="E22" i="12"/>
  <c r="D22" i="12"/>
  <c r="C22" i="12"/>
  <c r="B22" i="12"/>
  <c r="AZ21" i="12"/>
  <c r="BA21" i="12" s="1"/>
  <c r="AY21" i="12"/>
  <c r="AX21" i="12"/>
  <c r="AW21" i="12"/>
  <c r="H21" i="12"/>
  <c r="G21" i="12"/>
  <c r="F21" i="12"/>
  <c r="E21" i="12"/>
  <c r="D21" i="12"/>
  <c r="C21" i="12"/>
  <c r="B21" i="12"/>
  <c r="AZ20" i="12"/>
  <c r="BA20" i="12" s="1"/>
  <c r="AY20" i="12"/>
  <c r="AX20" i="12"/>
  <c r="AW20" i="12"/>
  <c r="H20" i="12"/>
  <c r="G20" i="12"/>
  <c r="F20" i="12"/>
  <c r="E20" i="12"/>
  <c r="D20" i="12"/>
  <c r="C20" i="12"/>
  <c r="B20" i="12"/>
  <c r="AZ19" i="12"/>
  <c r="BA19" i="12" s="1"/>
  <c r="AY19" i="12"/>
  <c r="AX19" i="12"/>
  <c r="AW19" i="12"/>
  <c r="H19" i="12"/>
  <c r="G19" i="12"/>
  <c r="F19" i="12"/>
  <c r="E19" i="12"/>
  <c r="D19" i="12"/>
  <c r="C19" i="12"/>
  <c r="B19" i="12"/>
  <c r="AZ18" i="12"/>
  <c r="BA18" i="12" s="1"/>
  <c r="AY18" i="12"/>
  <c r="AX18" i="12"/>
  <c r="AW18" i="12"/>
  <c r="H18" i="12"/>
  <c r="G18" i="12"/>
  <c r="F18" i="12"/>
  <c r="E18" i="12"/>
  <c r="D18" i="12"/>
  <c r="C18" i="12"/>
  <c r="B18" i="12"/>
  <c r="AZ17" i="12"/>
  <c r="BA17" i="12" s="1"/>
  <c r="AY17" i="12"/>
  <c r="AX17" i="12"/>
  <c r="AW17" i="12"/>
  <c r="H17" i="12"/>
  <c r="G17" i="12"/>
  <c r="F17" i="12"/>
  <c r="E17" i="12"/>
  <c r="D17" i="12"/>
  <c r="C17" i="12"/>
  <c r="B17" i="12"/>
  <c r="AZ16" i="12"/>
  <c r="BA16" i="12" s="1"/>
  <c r="AY16" i="12"/>
  <c r="AX16" i="12"/>
  <c r="AW16" i="12"/>
  <c r="H16" i="12"/>
  <c r="G16" i="12"/>
  <c r="F16" i="12"/>
  <c r="E16" i="12"/>
  <c r="D16" i="12"/>
  <c r="C16" i="12"/>
  <c r="B16" i="12"/>
  <c r="AZ15" i="12"/>
  <c r="BA15" i="12" s="1"/>
  <c r="AY15" i="12"/>
  <c r="AX15" i="12"/>
  <c r="AW15" i="12"/>
  <c r="H15" i="12"/>
  <c r="G15" i="12"/>
  <c r="F15" i="12"/>
  <c r="E15" i="12"/>
  <c r="D15" i="12"/>
  <c r="C15" i="12"/>
  <c r="B15" i="12"/>
  <c r="AZ14" i="12"/>
  <c r="BA14" i="12" s="1"/>
  <c r="AY14" i="12"/>
  <c r="AX14" i="12"/>
  <c r="AW14" i="12"/>
  <c r="H14" i="12"/>
  <c r="G14" i="12"/>
  <c r="F14" i="12"/>
  <c r="E14" i="12"/>
  <c r="D14" i="12"/>
  <c r="C14" i="12"/>
  <c r="B14" i="12"/>
  <c r="AZ13" i="12"/>
  <c r="BA13" i="12" s="1"/>
  <c r="AY13" i="12"/>
  <c r="AX13" i="12"/>
  <c r="AW13" i="12"/>
  <c r="H13" i="12"/>
  <c r="G13" i="12"/>
  <c r="F13" i="12"/>
  <c r="E13" i="12"/>
  <c r="D13" i="12"/>
  <c r="C13" i="12"/>
  <c r="B13" i="12"/>
  <c r="AZ12" i="12"/>
  <c r="BA12" i="12" s="1"/>
  <c r="AY12" i="12"/>
  <c r="AX12" i="12"/>
  <c r="AW12" i="12"/>
  <c r="H12" i="12"/>
  <c r="G12" i="12"/>
  <c r="F12" i="12"/>
  <c r="E12" i="12"/>
  <c r="D12" i="12"/>
  <c r="C12" i="12"/>
  <c r="B12" i="12"/>
  <c r="AZ11" i="12"/>
  <c r="BA11" i="12" s="1"/>
  <c r="AY11" i="12"/>
  <c r="AX11" i="12"/>
  <c r="AW11" i="12"/>
  <c r="H11" i="12"/>
  <c r="G11" i="12"/>
  <c r="F11" i="12"/>
  <c r="E11" i="12"/>
  <c r="D11" i="12"/>
  <c r="C11" i="12"/>
  <c r="B11" i="12"/>
  <c r="BA10" i="12"/>
  <c r="AZ10" i="12"/>
  <c r="AY10" i="12"/>
  <c r="AX10" i="12"/>
  <c r="AW10" i="12"/>
  <c r="H10" i="12"/>
  <c r="G10" i="12"/>
  <c r="F10" i="12"/>
  <c r="E10" i="12"/>
  <c r="D10" i="12"/>
  <c r="C10" i="12"/>
  <c r="B10" i="12"/>
  <c r="BA9" i="12"/>
  <c r="AZ9" i="12"/>
  <c r="AY9" i="12"/>
  <c r="AX9" i="12"/>
  <c r="AW9" i="12"/>
  <c r="H9" i="12"/>
  <c r="G9" i="12"/>
  <c r="F9" i="12"/>
  <c r="E9" i="12"/>
  <c r="D9" i="12"/>
  <c r="C9" i="12"/>
  <c r="B9" i="12"/>
  <c r="BA8" i="12"/>
  <c r="AZ8" i="12"/>
  <c r="AY8" i="12"/>
  <c r="AX8" i="12"/>
  <c r="AW8" i="12"/>
  <c r="H8" i="12"/>
  <c r="G8" i="12"/>
  <c r="F8" i="12"/>
  <c r="E8" i="12"/>
  <c r="D8" i="12"/>
  <c r="C8" i="12"/>
  <c r="B8" i="12"/>
  <c r="BA7" i="12"/>
  <c r="AZ7" i="12"/>
  <c r="AY7" i="12"/>
  <c r="AX7" i="12"/>
  <c r="AW7" i="12"/>
  <c r="H7" i="12"/>
  <c r="G7" i="12"/>
  <c r="F7" i="12"/>
  <c r="E7" i="12"/>
  <c r="D7" i="12"/>
  <c r="C7" i="12"/>
  <c r="B7" i="12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B11" i="1"/>
  <c r="C11" i="1"/>
  <c r="D11" i="1"/>
  <c r="E11" i="1"/>
  <c r="F11" i="1"/>
  <c r="G11" i="1"/>
  <c r="H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B15" i="1"/>
  <c r="C15" i="1"/>
  <c r="D15" i="1"/>
  <c r="E15" i="1"/>
  <c r="F15" i="1"/>
  <c r="G15" i="1"/>
  <c r="H15" i="1"/>
  <c r="B16" i="1"/>
  <c r="C16" i="1"/>
  <c r="D16" i="1"/>
  <c r="E16" i="1"/>
  <c r="F16" i="1"/>
  <c r="G16" i="1"/>
  <c r="H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B20" i="1"/>
  <c r="C20" i="1"/>
  <c r="D20" i="1"/>
  <c r="E20" i="1"/>
  <c r="F20" i="1"/>
  <c r="G20" i="1"/>
  <c r="H20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E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H7" i="1"/>
  <c r="G7" i="1"/>
  <c r="F7" i="1"/>
  <c r="E7" i="1"/>
  <c r="D7" i="1"/>
  <c r="C7" i="1"/>
  <c r="B7" i="1"/>
  <c r="BA27" i="12" l="1"/>
  <c r="B33" i="12"/>
  <c r="BA30" i="12"/>
  <c r="BA32" i="12" s="1"/>
  <c r="O33" i="12"/>
  <c r="AX8" i="1" l="1"/>
  <c r="BA8" i="1"/>
  <c r="AY8" i="1"/>
  <c r="AZ8" i="1"/>
  <c r="AX9" i="1"/>
  <c r="BA9" i="1"/>
  <c r="AY9" i="1"/>
  <c r="AZ9" i="1"/>
  <c r="AX10" i="1"/>
  <c r="AY10" i="1"/>
  <c r="BA10" i="1"/>
  <c r="AZ10" i="1"/>
  <c r="AX11" i="1"/>
  <c r="AY11" i="1"/>
  <c r="BA11" i="1"/>
  <c r="AZ11" i="1"/>
  <c r="AX12" i="1"/>
  <c r="AY12" i="1"/>
  <c r="BA12" i="1"/>
  <c r="AZ12" i="1"/>
  <c r="AX13" i="1"/>
  <c r="AY13" i="1"/>
  <c r="BA13" i="1"/>
  <c r="AZ13" i="1"/>
  <c r="AX14" i="1"/>
  <c r="AY14" i="1"/>
  <c r="AZ14" i="1"/>
  <c r="AX15" i="1"/>
  <c r="AY15" i="1"/>
  <c r="BA15" i="1"/>
  <c r="AZ15" i="1"/>
  <c r="AX16" i="1"/>
  <c r="BA16" i="1"/>
  <c r="AY16" i="1"/>
  <c r="AZ16" i="1"/>
  <c r="AX17" i="1"/>
  <c r="BA17" i="1"/>
  <c r="AY17" i="1"/>
  <c r="AZ17" i="1"/>
  <c r="AX18" i="1"/>
  <c r="AY18" i="1"/>
  <c r="AZ18" i="1"/>
  <c r="AX19" i="1"/>
  <c r="AY19" i="1"/>
  <c r="BA19" i="1"/>
  <c r="AZ19" i="1"/>
  <c r="AX20" i="1"/>
  <c r="BA20" i="1"/>
  <c r="AY20" i="1"/>
  <c r="AZ20" i="1"/>
  <c r="AX21" i="1"/>
  <c r="BA21" i="1"/>
  <c r="AY21" i="1"/>
  <c r="AZ21" i="1"/>
  <c r="AX22" i="1"/>
  <c r="AY22" i="1"/>
  <c r="AZ22" i="1"/>
  <c r="AX23" i="1"/>
  <c r="AY23" i="1"/>
  <c r="BA23" i="1"/>
  <c r="AZ23" i="1"/>
  <c r="AX24" i="1"/>
  <c r="AY24" i="1"/>
  <c r="AZ24" i="1"/>
  <c r="AX25" i="1"/>
  <c r="BA25" i="1"/>
  <c r="AY25" i="1"/>
  <c r="AZ25" i="1"/>
  <c r="AX26" i="1"/>
  <c r="AY26" i="1"/>
  <c r="AZ26" i="1"/>
  <c r="AX27" i="1"/>
  <c r="AY27" i="1"/>
  <c r="BA27" i="1"/>
  <c r="AZ27" i="1"/>
  <c r="AX28" i="1"/>
  <c r="AY28" i="1"/>
  <c r="AZ28" i="1"/>
  <c r="BA28" i="1"/>
  <c r="AX29" i="1"/>
  <c r="AY29" i="1"/>
  <c r="AZ29" i="1"/>
  <c r="BA29" i="1"/>
  <c r="AX30" i="1"/>
  <c r="AY30" i="1"/>
  <c r="AZ30" i="1"/>
  <c r="BA30" i="1"/>
  <c r="AX31" i="1"/>
  <c r="AY31" i="1"/>
  <c r="AZ31" i="1"/>
  <c r="BA31" i="1"/>
  <c r="AZ7" i="1"/>
  <c r="AY7" i="1"/>
  <c r="AX7" i="1"/>
  <c r="BA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7" i="1"/>
  <c r="AE32" i="1"/>
  <c r="AK32" i="1"/>
  <c r="AH32" i="1"/>
  <c r="AB32" i="1"/>
  <c r="BA26" i="1"/>
  <c r="BA22" i="1"/>
  <c r="BA18" i="1"/>
  <c r="BA14" i="1"/>
  <c r="BA24" i="1"/>
  <c r="B33" i="1"/>
  <c r="BA32" i="1"/>
  <c r="O33" i="1" l="1"/>
</calcChain>
</file>

<file path=xl/sharedStrings.xml><?xml version="1.0" encoding="utf-8"?>
<sst xmlns="http://schemas.openxmlformats.org/spreadsheetml/2006/main" count="142" uniqueCount="68">
  <si>
    <t>利　用　証</t>
  </si>
  <si>
    <t>症　状</t>
  </si>
  <si>
    <t>施　術　内　容</t>
  </si>
  <si>
    <t>記号</t>
  </si>
  <si>
    <t>番号</t>
  </si>
  <si>
    <t>はり</t>
  </si>
  <si>
    <t>計</t>
  </si>
  <si>
    <t>利用者数</t>
  </si>
  <si>
    <t>施術利用者の氏名</t>
  </si>
  <si>
    <t>円</t>
    <rPh sb="0" eb="1">
      <t>エン</t>
    </rPh>
    <phoneticPr fontId="3"/>
  </si>
  <si>
    <t>人</t>
    <rPh sb="0" eb="1">
      <t>ニン</t>
    </rPh>
    <phoneticPr fontId="3"/>
  </si>
  <si>
    <t>施術
した日</t>
  </si>
  <si>
    <t>金額（市負担金）</t>
    <rPh sb="0" eb="2">
      <t>キンガク</t>
    </rPh>
    <rPh sb="3" eb="6">
      <t>シフタン</t>
    </rPh>
    <rPh sb="6" eb="7">
      <t>キン</t>
    </rPh>
    <phoneticPr fontId="3"/>
  </si>
  <si>
    <t>日</t>
    <rPh sb="0" eb="1">
      <t>ニチ</t>
    </rPh>
    <phoneticPr fontId="3"/>
  </si>
  <si>
    <t>回</t>
    <rPh sb="0" eb="1">
      <t>カイ</t>
    </rPh>
    <phoneticPr fontId="3"/>
  </si>
  <si>
    <t>指定番号</t>
    <rPh sb="0" eb="2">
      <t>シテイ</t>
    </rPh>
    <rPh sb="2" eb="4">
      <t>バンゴウ</t>
    </rPh>
    <phoneticPr fontId="3"/>
  </si>
  <si>
    <t>　　　　　年　　　月分</t>
    <phoneticPr fontId="3"/>
  </si>
  <si>
    <t>給付
記録</t>
    <phoneticPr fontId="3"/>
  </si>
  <si>
    <t>保険
請求</t>
    <phoneticPr fontId="3"/>
  </si>
  <si>
    <t>きゅう</t>
    <phoneticPr fontId="3"/>
  </si>
  <si>
    <t>あん摩等</t>
    <rPh sb="2" eb="3">
      <t>マ</t>
    </rPh>
    <rPh sb="3" eb="4">
      <t>トウ</t>
    </rPh>
    <phoneticPr fontId="3"/>
  </si>
  <si>
    <t>住　所</t>
    <rPh sb="0" eb="1">
      <t>ジュウ</t>
    </rPh>
    <rPh sb="2" eb="3">
      <t>トコロ</t>
    </rPh>
    <phoneticPr fontId="3"/>
  </si>
  <si>
    <t>利用者の氏名</t>
    <rPh sb="0" eb="3">
      <t>リヨウシャ</t>
    </rPh>
    <rPh sb="4" eb="6">
      <t>シメイ</t>
    </rPh>
    <phoneticPr fontId="3"/>
  </si>
  <si>
    <t>世帯主氏名</t>
    <rPh sb="0" eb="1">
      <t>ヨ</t>
    </rPh>
    <rPh sb="1" eb="2">
      <t>オビ</t>
    </rPh>
    <rPh sb="2" eb="3">
      <t>シュ</t>
    </rPh>
    <rPh sb="3" eb="4">
      <t>シ</t>
    </rPh>
    <rPh sb="4" eb="5">
      <t>メイ</t>
    </rPh>
    <phoneticPr fontId="3"/>
  </si>
  <si>
    <t>生年月日</t>
    <rPh sb="0" eb="2">
      <t>セイネン</t>
    </rPh>
    <rPh sb="2" eb="4">
      <t>ガッピ</t>
    </rPh>
    <phoneticPr fontId="3"/>
  </si>
  <si>
    <t>施術開始日</t>
    <rPh sb="0" eb="2">
      <t>セジュツ</t>
    </rPh>
    <rPh sb="2" eb="5">
      <t>カイシビ</t>
    </rPh>
    <phoneticPr fontId="3"/>
  </si>
  <si>
    <t>年　　　月　　　日</t>
    <phoneticPr fontId="3"/>
  </si>
  <si>
    <t>施　　術　　内　　容</t>
    <rPh sb="0" eb="1">
      <t>セ</t>
    </rPh>
    <rPh sb="3" eb="4">
      <t>ジュツ</t>
    </rPh>
    <rPh sb="6" eb="7">
      <t>ウチ</t>
    </rPh>
    <rPh sb="9" eb="10">
      <t>カタチ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</si>
  <si>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</si>
  <si>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</si>
  <si>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施術の種類</t>
    <rPh sb="0" eb="1">
      <t>セ</t>
    </rPh>
    <rPh sb="1" eb="2">
      <t>ジュツ</t>
    </rPh>
    <rPh sb="3" eb="4">
      <t>タネ</t>
    </rPh>
    <rPh sb="4" eb="5">
      <t>タグイ</t>
    </rPh>
    <phoneticPr fontId="3"/>
  </si>
  <si>
    <t>きゅう</t>
    <phoneticPr fontId="3"/>
  </si>
  <si>
    <t>国民健康保険はり、きゅう、あん摩等施術録</t>
    <rPh sb="16" eb="17">
      <t>トウ</t>
    </rPh>
    <phoneticPr fontId="3"/>
  </si>
  <si>
    <t>あん摩等</t>
    <rPh sb="3" eb="4">
      <t>トウ</t>
    </rPh>
    <phoneticPr fontId="3"/>
  </si>
  <si>
    <t>症状</t>
    <rPh sb="0" eb="1">
      <t>ショウ</t>
    </rPh>
    <rPh sb="1" eb="2">
      <t>ジョウ</t>
    </rPh>
    <phoneticPr fontId="3"/>
  </si>
  <si>
    <t>所見等</t>
    <rPh sb="0" eb="1">
      <t>トコロ</t>
    </rPh>
    <rPh sb="1" eb="2">
      <t>ミ</t>
    </rPh>
    <rPh sb="2" eb="3">
      <t>ナド</t>
    </rPh>
    <phoneticPr fontId="3"/>
  </si>
  <si>
    <t>施設利用証
の記号番号</t>
    <rPh sb="0" eb="1">
      <t>ホドコ</t>
    </rPh>
    <rPh sb="1" eb="2">
      <t>セツ</t>
    </rPh>
    <rPh sb="2" eb="3">
      <t>リ</t>
    </rPh>
    <rPh sb="3" eb="4">
      <t>ヨウ</t>
    </rPh>
    <rPh sb="4" eb="5">
      <t>アカシ</t>
    </rPh>
    <rPh sb="7" eb="8">
      <t>キ</t>
    </rPh>
    <rPh sb="8" eb="9">
      <t>ゴウ</t>
    </rPh>
    <rPh sb="9" eb="10">
      <t>バン</t>
    </rPh>
    <rPh sb="10" eb="11">
      <t>ゴウ</t>
    </rPh>
    <phoneticPr fontId="3"/>
  </si>
  <si>
    <t>はり</t>
    <phoneticPr fontId="3"/>
  </si>
  <si>
    <t>経過等</t>
    <rPh sb="0" eb="1">
      <t>キョウ</t>
    </rPh>
    <rPh sb="1" eb="2">
      <t>カ</t>
    </rPh>
    <rPh sb="2" eb="3">
      <t>トウ</t>
    </rPh>
    <phoneticPr fontId="3"/>
  </si>
  <si>
    <t>部位</t>
    <rPh sb="0" eb="1">
      <t>ブ</t>
    </rPh>
    <rPh sb="1" eb="2">
      <t>クライ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</si>
  <si>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</si>
  <si>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施術所</t>
    <rPh sb="2" eb="3">
      <t>ショ</t>
    </rPh>
    <phoneticPr fontId="3"/>
  </si>
  <si>
    <t>P．</t>
  </si>
  <si>
    <t>施術担当者</t>
    <phoneticPr fontId="3"/>
  </si>
  <si>
    <t>㊞</t>
  </si>
  <si>
    <t>年</t>
  </si>
  <si>
    <t>月分</t>
  </si>
  <si>
    <t>令和</t>
    <rPh sb="0" eb="2">
      <t>レイワ</t>
    </rPh>
    <phoneticPr fontId="3"/>
  </si>
  <si>
    <t>記号＋番号
（７ケタ）</t>
    <rPh sb="0" eb="2">
      <t>キゴウ</t>
    </rPh>
    <rPh sb="3" eb="5">
      <t>バンゴウ</t>
    </rPh>
    <phoneticPr fontId="3"/>
  </si>
  <si>
    <t>佐賀　太郎</t>
    <rPh sb="0" eb="2">
      <t>サガ</t>
    </rPh>
    <rPh sb="3" eb="5">
      <t>タロウ</t>
    </rPh>
    <phoneticPr fontId="3"/>
  </si>
  <si>
    <t>腰痛</t>
    <rPh sb="0" eb="2">
      <t>ヨウツウ</t>
    </rPh>
    <phoneticPr fontId="3"/>
  </si>
  <si>
    <t>〇</t>
  </si>
  <si>
    <t>←この人の場合、記号「12」、番号「34567」となっている。</t>
    <rPh sb="3" eb="4">
      <t>ヒト</t>
    </rPh>
    <rPh sb="5" eb="7">
      <t>バアイ</t>
    </rPh>
    <rPh sb="8" eb="10">
      <t>キゴウ</t>
    </rPh>
    <rPh sb="15" eb="17">
      <t>バンゴウ</t>
    </rPh>
    <phoneticPr fontId="3"/>
  </si>
  <si>
    <t>←施術所指定番号を入力。（入力でセル色が消えます。）</t>
    <rPh sb="1" eb="3">
      <t>セジュツ</t>
    </rPh>
    <rPh sb="3" eb="4">
      <t>ショ</t>
    </rPh>
    <rPh sb="4" eb="6">
      <t>シテイ</t>
    </rPh>
    <rPh sb="6" eb="8">
      <t>バンゴウ</t>
    </rPh>
    <rPh sb="9" eb="11">
      <t>ニュウリョク</t>
    </rPh>
    <rPh sb="13" eb="15">
      <t>ニュウリョク</t>
    </rPh>
    <rPh sb="18" eb="19">
      <t>イロ</t>
    </rPh>
    <rPh sb="20" eb="21">
      <t>キ</t>
    </rPh>
    <phoneticPr fontId="3"/>
  </si>
  <si>
    <t>←診療月を入力。（入力でセル色が消えます。）</t>
    <rPh sb="1" eb="3">
      <t>シンリョウ</t>
    </rPh>
    <rPh sb="3" eb="4">
      <t>ツキ</t>
    </rPh>
    <rPh sb="5" eb="7">
      <t>ニュウリョク</t>
    </rPh>
    <rPh sb="9" eb="11">
      <t>ニュウリョク</t>
    </rPh>
    <rPh sb="14" eb="15">
      <t>イロ</t>
    </rPh>
    <rPh sb="16" eb="17">
      <t>キ</t>
    </rPh>
    <phoneticPr fontId="3"/>
  </si>
  <si>
    <t>P．</t>
    <phoneticPr fontId="3"/>
  </si>
  <si>
    <t>栄　花子</t>
    <rPh sb="0" eb="1">
      <t>サカエ</t>
    </rPh>
    <rPh sb="2" eb="4">
      <t>ハナコ</t>
    </rPh>
    <phoneticPr fontId="3"/>
  </si>
  <si>
    <t>肩痛</t>
    <rPh sb="0" eb="1">
      <t>カタ</t>
    </rPh>
    <rPh sb="1" eb="2">
      <t>ツウ</t>
    </rPh>
    <phoneticPr fontId="3"/>
  </si>
  <si>
    <t>←施術所名を入力。（入力でセル色が消えます。）</t>
    <rPh sb="1" eb="3">
      <t>セジュツ</t>
    </rPh>
    <rPh sb="3" eb="4">
      <t>ショ</t>
    </rPh>
    <rPh sb="4" eb="5">
      <t>メイ</t>
    </rPh>
    <rPh sb="6" eb="8">
      <t>ニュウリョク</t>
    </rPh>
    <rPh sb="10" eb="12">
      <t>ニュウリョク</t>
    </rPh>
    <rPh sb="15" eb="16">
      <t>イロ</t>
    </rPh>
    <rPh sb="17" eb="18">
      <t>キ</t>
    </rPh>
    <phoneticPr fontId="3"/>
  </si>
  <si>
    <t>←施術担当者名を入力。（入力でセル色が消えます。）</t>
    <rPh sb="1" eb="3">
      <t>セジュツ</t>
    </rPh>
    <rPh sb="3" eb="6">
      <t>タントウシャ</t>
    </rPh>
    <rPh sb="6" eb="7">
      <t>メイ</t>
    </rPh>
    <rPh sb="8" eb="10">
      <t>ニュウリョク</t>
    </rPh>
    <rPh sb="12" eb="14">
      <t>ニュウリョク</t>
    </rPh>
    <rPh sb="17" eb="18">
      <t>イロ</t>
    </rPh>
    <rPh sb="19" eb="20">
      <t>キ</t>
    </rPh>
    <phoneticPr fontId="3"/>
  </si>
  <si>
    <t>○○　○○</t>
    <phoneticPr fontId="3"/>
  </si>
  <si>
    <t>□□治療院</t>
    <rPh sb="2" eb="5">
      <t>チリョウイン</t>
    </rPh>
    <phoneticPr fontId="3"/>
  </si>
  <si>
    <t>様式第６号（第１２条関係）</t>
    <phoneticPr fontId="3"/>
  </si>
  <si>
    <t>国民健康保険はり、きゅう、あん摩等施術明細書</t>
  </si>
  <si>
    <t>国民健康保険はり、きゅう、あん摩等施術明細書</t>
    <phoneticPr fontId="3"/>
  </si>
  <si>
    <t>様式第７号（第１３条関係）</t>
    <phoneticPr fontId="3"/>
  </si>
  <si>
    <t>※施術担当者を入力した場合は、押印が必要です。</t>
    <rPh sb="1" eb="3">
      <t>セジュツ</t>
    </rPh>
    <rPh sb="3" eb="6">
      <t>タントウシャ</t>
    </rPh>
    <rPh sb="7" eb="9">
      <t>ニュウリョク</t>
    </rPh>
    <rPh sb="11" eb="13">
      <t>バアイ</t>
    </rPh>
    <rPh sb="15" eb="17">
      <t>オウイン</t>
    </rPh>
    <rPh sb="18" eb="20">
      <t>ヒツヨウ</t>
    </rPh>
    <phoneticPr fontId="3"/>
  </si>
  <si>
    <t>記号番号</t>
    <rPh sb="0" eb="1">
      <t>キ</t>
    </rPh>
    <rPh sb="1" eb="2">
      <t>ゴウ</t>
    </rPh>
    <rPh sb="2" eb="3">
      <t>バン</t>
    </rPh>
    <rPh sb="3" eb="4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</si>
</sst>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;\-#;;@"/>
    <numFmt numFmtId="177" formatCode="0000000"/>
    <numFmt numFmtId="178" formatCode="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theme="3" tint="-0.249977111117893"/>
      <name val="ＭＳ 明朝"/>
      <family val="1"/>
      <charset val="128"/>
    </font>
    <font>
      <sz val="12"/>
      <color theme="3" tint="-0.249977111117893"/>
      <name val="ＭＳ 明朝"/>
      <family val="1"/>
      <charset val="128"/>
    </font>
    <font>
      <sz val="11"/>
      <color theme="3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0" xfId="0" applyAlignment="1"/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distributed" vertical="center" inden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justify" vertical="center" wrapText="1"/>
    </xf>
    <xf numFmtId="0" fontId="6" fillId="0" borderId="4" xfId="0" applyFont="1" applyBorder="1" applyAlignment="1" applyProtection="1">
      <alignment horizontal="justify" vertical="center" wrapText="1"/>
    </xf>
    <xf numFmtId="0" fontId="6" fillId="0" borderId="5" xfId="0" applyFont="1" applyBorder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justify" vertical="center" wrapText="1"/>
    </xf>
    <xf numFmtId="177" fontId="6" fillId="0" borderId="2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7" fontId="15" fillId="0" borderId="2" xfId="0" applyNumberFormat="1" applyFont="1" applyBorder="1" applyAlignment="1">
      <alignment vertical="center"/>
    </xf>
    <xf numFmtId="0" fontId="15" fillId="0" borderId="3" xfId="0" applyFont="1" applyBorder="1" applyAlignment="1" applyProtection="1">
      <alignment horizontal="justify" vertical="center" wrapText="1"/>
    </xf>
    <xf numFmtId="0" fontId="15" fillId="0" borderId="4" xfId="0" applyFont="1" applyBorder="1" applyAlignment="1" applyProtection="1">
      <alignment horizontal="justify" vertical="center" wrapText="1"/>
    </xf>
    <xf numFmtId="0" fontId="15" fillId="0" borderId="5" xfId="0" applyFont="1" applyBorder="1" applyAlignment="1" applyProtection="1">
      <alignment horizontal="justify" vertical="center" wrapText="1"/>
    </xf>
    <xf numFmtId="0" fontId="15" fillId="0" borderId="6" xfId="0" applyFont="1" applyBorder="1" applyAlignment="1" applyProtection="1">
      <alignment horizontal="justify" vertical="center" wrapText="1"/>
    </xf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wrapText="1"/>
    </xf>
    <xf numFmtId="38" fontId="4" fillId="0" borderId="0" xfId="1" applyFont="1" applyBorder="1" applyAlignment="1">
      <alignment horizontal="center" wrapText="1"/>
    </xf>
    <xf numFmtId="38" fontId="4" fillId="0" borderId="21" xfId="1" applyFont="1" applyBorder="1" applyAlignment="1">
      <alignment horizontal="center" wrapText="1"/>
    </xf>
    <xf numFmtId="0" fontId="6" fillId="0" borderId="24" xfId="0" applyFont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 indent="1"/>
    </xf>
    <xf numFmtId="38" fontId="4" fillId="0" borderId="0" xfId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 wrapText="1" inden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38" fontId="4" fillId="0" borderId="0" xfId="1" applyFont="1" applyBorder="1" applyAlignment="1" applyProtection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20" xfId="1" applyNumberFormat="1" applyFont="1" applyBorder="1" applyAlignment="1" applyProtection="1">
      <alignment horizontal="center" wrapText="1"/>
    </xf>
    <xf numFmtId="176" fontId="4" fillId="0" borderId="0" xfId="1" applyNumberFormat="1" applyFont="1" applyBorder="1" applyAlignment="1" applyProtection="1">
      <alignment horizontal="center" wrapText="1"/>
    </xf>
    <xf numFmtId="176" fontId="4" fillId="0" borderId="21" xfId="1" applyNumberFormat="1" applyFont="1" applyBorder="1" applyAlignment="1" applyProtection="1">
      <alignment horizontal="center" wrapText="1"/>
    </xf>
    <xf numFmtId="38" fontId="4" fillId="0" borderId="20" xfId="1" applyFont="1" applyBorder="1" applyAlignment="1" applyProtection="1">
      <alignment horizontal="center" wrapText="1"/>
    </xf>
    <xf numFmtId="38" fontId="4" fillId="0" borderId="0" xfId="1" applyFont="1" applyBorder="1" applyAlignment="1" applyProtection="1">
      <alignment horizontal="center" wrapText="1"/>
    </xf>
    <xf numFmtId="38" fontId="4" fillId="0" borderId="21" xfId="1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center" indent="1"/>
      <protection locked="0"/>
    </xf>
    <xf numFmtId="176" fontId="4" fillId="0" borderId="0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indent="1"/>
      <protection locked="0"/>
    </xf>
    <xf numFmtId="0" fontId="14" fillId="0" borderId="0" xfId="0" applyFont="1" applyBorder="1" applyAlignment="1" applyProtection="1">
      <alignment horizontal="left" vertical="center" wrapText="1" indent="2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distributed" vertical="center" wrapText="1" indent="2"/>
    </xf>
    <xf numFmtId="0" fontId="8" fillId="0" borderId="14" xfId="0" applyFont="1" applyBorder="1" applyAlignment="1">
      <alignment horizontal="distributed" vertical="center" wrapText="1" indent="2"/>
    </xf>
    <xf numFmtId="0" fontId="8" fillId="0" borderId="52" xfId="0" applyFont="1" applyBorder="1" applyAlignment="1">
      <alignment horizontal="distributed" vertical="center" wrapText="1" indent="2"/>
    </xf>
    <xf numFmtId="0" fontId="8" fillId="0" borderId="18" xfId="0" applyFont="1" applyBorder="1" applyAlignment="1">
      <alignment horizontal="distributed" vertical="center" wrapText="1" indent="2"/>
    </xf>
    <xf numFmtId="0" fontId="8" fillId="0" borderId="5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distributed" vertical="center" indent="5"/>
    </xf>
    <xf numFmtId="0" fontId="8" fillId="0" borderId="5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distributed" vertical="center" indent="2"/>
    </xf>
    <xf numFmtId="0" fontId="8" fillId="0" borderId="14" xfId="0" applyFont="1" applyBorder="1" applyAlignment="1">
      <alignment horizontal="distributed" vertical="center" indent="2"/>
    </xf>
    <xf numFmtId="0" fontId="8" fillId="0" borderId="34" xfId="0" applyFont="1" applyBorder="1" applyAlignment="1">
      <alignment horizontal="distributed" vertical="center" indent="2"/>
    </xf>
    <xf numFmtId="0" fontId="8" fillId="0" borderId="32" xfId="0" applyFont="1" applyBorder="1" applyAlignment="1">
      <alignment horizontal="distributed" vertical="center" indent="2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 indent="1"/>
    </xf>
    <xf numFmtId="0" fontId="8" fillId="0" borderId="31" xfId="0" applyFont="1" applyBorder="1" applyAlignment="1">
      <alignment horizontal="right" vertical="center" indent="1"/>
    </xf>
    <xf numFmtId="0" fontId="8" fillId="0" borderId="26" xfId="0" applyFont="1" applyBorder="1" applyAlignment="1">
      <alignment horizontal="right" vertical="center" indent="1"/>
    </xf>
    <xf numFmtId="0" fontId="8" fillId="0" borderId="27" xfId="0" applyFont="1" applyBorder="1" applyAlignment="1">
      <alignment horizontal="righ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5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distributed" vertical="center" indent="2"/>
    </xf>
    <xf numFmtId="0" fontId="8" fillId="0" borderId="29" xfId="0" applyFont="1" applyBorder="1" applyAlignment="1">
      <alignment horizontal="distributed" vertical="center" indent="2"/>
    </xf>
    <xf numFmtId="0" fontId="8" fillId="0" borderId="33" xfId="0" applyFont="1" applyBorder="1" applyAlignment="1">
      <alignment horizontal="distributed" vertical="center" indent="2"/>
    </xf>
    <xf numFmtId="0" fontId="8" fillId="0" borderId="17" xfId="0" applyFont="1" applyBorder="1" applyAlignment="1">
      <alignment horizontal="distributed" vertical="center" indent="2"/>
    </xf>
    <xf numFmtId="0" fontId="8" fillId="0" borderId="1" xfId="0" applyFont="1" applyBorder="1" applyAlignment="1">
      <alignment horizontal="distributed" vertical="center" indent="2"/>
    </xf>
    <xf numFmtId="0" fontId="8" fillId="0" borderId="18" xfId="0" applyFont="1" applyBorder="1" applyAlignment="1">
      <alignment horizontal="distributed" vertical="center" indent="2"/>
    </xf>
    <xf numFmtId="0" fontId="8" fillId="0" borderId="47" xfId="0" applyFont="1" applyBorder="1" applyAlignment="1">
      <alignment horizontal="distributed" vertical="center" indent="2"/>
    </xf>
    <xf numFmtId="0" fontId="8" fillId="0" borderId="30" xfId="0" applyFont="1" applyBorder="1" applyAlignment="1">
      <alignment horizontal="distributed" vertical="center" indent="2"/>
    </xf>
    <xf numFmtId="0" fontId="8" fillId="0" borderId="48" xfId="0" applyFont="1" applyBorder="1" applyAlignment="1">
      <alignment horizontal="distributed" vertical="center" indent="2"/>
    </xf>
    <xf numFmtId="0" fontId="8" fillId="0" borderId="49" xfId="0" applyFont="1" applyBorder="1" applyAlignment="1">
      <alignment horizontal="distributed" vertical="center" indent="2"/>
    </xf>
    <xf numFmtId="0" fontId="8" fillId="0" borderId="35" xfId="0" applyFont="1" applyBorder="1" applyAlignment="1">
      <alignment horizontal="distributed" vertical="center" indent="2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53D2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358588</xdr:rowOff>
    </xdr:from>
    <xdr:to>
      <xdr:col>18</xdr:col>
      <xdr:colOff>168089</xdr:colOff>
      <xdr:row>30</xdr:row>
      <xdr:rowOff>56030</xdr:rowOff>
    </xdr:to>
    <xdr:grpSp>
      <xdr:nvGrpSpPr>
        <xdr:cNvPr id="2" name="グループ化 1"/>
        <xdr:cNvGrpSpPr/>
      </xdr:nvGrpSpPr>
      <xdr:grpSpPr>
        <a:xfrm>
          <a:off x="0" y="2947147"/>
          <a:ext cx="3843618" cy="112059"/>
          <a:chOff x="9525" y="685800"/>
          <a:chExt cx="12344400" cy="352430"/>
        </a:xfrm>
      </xdr:grpSpPr>
      <xdr:sp macro="" textlink="">
        <xdr:nvSpPr>
          <xdr:cNvPr id="3" name="フリーフォーム 2"/>
          <xdr:cNvSpPr/>
        </xdr:nvSpPr>
        <xdr:spPr>
          <a:xfrm>
            <a:off x="9525" y="685800"/>
            <a:ext cx="12344400" cy="352430"/>
          </a:xfrm>
          <a:custGeom>
            <a:avLst/>
            <a:gdLst>
              <a:gd name="connsiteX0" fmla="*/ 0 w 12344400"/>
              <a:gd name="connsiteY0" fmla="*/ 342900 h 352430"/>
              <a:gd name="connsiteX1" fmla="*/ 676275 w 12344400"/>
              <a:gd name="connsiteY1" fmla="*/ 9525 h 352430"/>
              <a:gd name="connsiteX2" fmla="*/ 1371600 w 12344400"/>
              <a:gd name="connsiteY2" fmla="*/ 342900 h 352430"/>
              <a:gd name="connsiteX3" fmla="*/ 2047875 w 12344400"/>
              <a:gd name="connsiteY3" fmla="*/ 9525 h 352430"/>
              <a:gd name="connsiteX4" fmla="*/ 2724150 w 12344400"/>
              <a:gd name="connsiteY4" fmla="*/ 352425 h 352430"/>
              <a:gd name="connsiteX5" fmla="*/ 3419475 w 12344400"/>
              <a:gd name="connsiteY5" fmla="*/ 9525 h 352430"/>
              <a:gd name="connsiteX6" fmla="*/ 4105275 w 12344400"/>
              <a:gd name="connsiteY6" fmla="*/ 352425 h 352430"/>
              <a:gd name="connsiteX7" fmla="*/ 4791075 w 12344400"/>
              <a:gd name="connsiteY7" fmla="*/ 9525 h 352430"/>
              <a:gd name="connsiteX8" fmla="*/ 5476875 w 12344400"/>
              <a:gd name="connsiteY8" fmla="*/ 352425 h 352430"/>
              <a:gd name="connsiteX9" fmla="*/ 6162675 w 12344400"/>
              <a:gd name="connsiteY9" fmla="*/ 0 h 352430"/>
              <a:gd name="connsiteX10" fmla="*/ 6848475 w 12344400"/>
              <a:gd name="connsiteY10" fmla="*/ 352425 h 352430"/>
              <a:gd name="connsiteX11" fmla="*/ 7543800 w 12344400"/>
              <a:gd name="connsiteY11" fmla="*/ 9525 h 352430"/>
              <a:gd name="connsiteX12" fmla="*/ 8220075 w 12344400"/>
              <a:gd name="connsiteY12" fmla="*/ 342900 h 352430"/>
              <a:gd name="connsiteX13" fmla="*/ 8905875 w 12344400"/>
              <a:gd name="connsiteY13" fmla="*/ 9525 h 352430"/>
              <a:gd name="connsiteX14" fmla="*/ 9591675 w 12344400"/>
              <a:gd name="connsiteY14" fmla="*/ 352425 h 352430"/>
              <a:gd name="connsiteX15" fmla="*/ 10277475 w 12344400"/>
              <a:gd name="connsiteY15" fmla="*/ 9525 h 352430"/>
              <a:gd name="connsiteX16" fmla="*/ 10963275 w 12344400"/>
              <a:gd name="connsiteY16" fmla="*/ 342900 h 352430"/>
              <a:gd name="connsiteX17" fmla="*/ 11658600 w 12344400"/>
              <a:gd name="connsiteY17" fmla="*/ 9525 h 352430"/>
              <a:gd name="connsiteX18" fmla="*/ 12344400 w 12344400"/>
              <a:gd name="connsiteY18" fmla="*/ 342900 h 3524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2344400" h="352430">
                <a:moveTo>
                  <a:pt x="0" y="342900"/>
                </a:moveTo>
                <a:cubicBezTo>
                  <a:pt x="223837" y="176212"/>
                  <a:pt x="447675" y="9525"/>
                  <a:pt x="676275" y="9525"/>
                </a:cubicBezTo>
                <a:cubicBezTo>
                  <a:pt x="904875" y="9525"/>
                  <a:pt x="1143000" y="342900"/>
                  <a:pt x="1371600" y="342900"/>
                </a:cubicBezTo>
                <a:cubicBezTo>
                  <a:pt x="1600200" y="342900"/>
                  <a:pt x="1822450" y="7938"/>
                  <a:pt x="2047875" y="9525"/>
                </a:cubicBezTo>
                <a:cubicBezTo>
                  <a:pt x="2273300" y="11112"/>
                  <a:pt x="2495550" y="352425"/>
                  <a:pt x="2724150" y="352425"/>
                </a:cubicBezTo>
                <a:cubicBezTo>
                  <a:pt x="2952750" y="352425"/>
                  <a:pt x="3189288" y="9525"/>
                  <a:pt x="3419475" y="9525"/>
                </a:cubicBezTo>
                <a:cubicBezTo>
                  <a:pt x="3649662" y="9525"/>
                  <a:pt x="3876675" y="352425"/>
                  <a:pt x="4105275" y="352425"/>
                </a:cubicBezTo>
                <a:cubicBezTo>
                  <a:pt x="4333875" y="352425"/>
                  <a:pt x="4562475" y="9525"/>
                  <a:pt x="4791075" y="9525"/>
                </a:cubicBezTo>
                <a:cubicBezTo>
                  <a:pt x="5019675" y="9525"/>
                  <a:pt x="5248275" y="354012"/>
                  <a:pt x="5476875" y="352425"/>
                </a:cubicBezTo>
                <a:cubicBezTo>
                  <a:pt x="5705475" y="350838"/>
                  <a:pt x="5934075" y="0"/>
                  <a:pt x="6162675" y="0"/>
                </a:cubicBezTo>
                <a:cubicBezTo>
                  <a:pt x="6391275" y="0"/>
                  <a:pt x="6618288" y="350838"/>
                  <a:pt x="6848475" y="352425"/>
                </a:cubicBezTo>
                <a:cubicBezTo>
                  <a:pt x="7078663" y="354013"/>
                  <a:pt x="7315200" y="11112"/>
                  <a:pt x="7543800" y="9525"/>
                </a:cubicBezTo>
                <a:cubicBezTo>
                  <a:pt x="7772400" y="7938"/>
                  <a:pt x="7993063" y="342900"/>
                  <a:pt x="8220075" y="342900"/>
                </a:cubicBezTo>
                <a:cubicBezTo>
                  <a:pt x="8447087" y="342900"/>
                  <a:pt x="8677275" y="7938"/>
                  <a:pt x="8905875" y="9525"/>
                </a:cubicBezTo>
                <a:cubicBezTo>
                  <a:pt x="9134475" y="11112"/>
                  <a:pt x="9363075" y="352425"/>
                  <a:pt x="9591675" y="352425"/>
                </a:cubicBezTo>
                <a:cubicBezTo>
                  <a:pt x="9820275" y="352425"/>
                  <a:pt x="10048875" y="11112"/>
                  <a:pt x="10277475" y="9525"/>
                </a:cubicBezTo>
                <a:cubicBezTo>
                  <a:pt x="10506075" y="7938"/>
                  <a:pt x="10733088" y="342900"/>
                  <a:pt x="10963275" y="342900"/>
                </a:cubicBezTo>
                <a:cubicBezTo>
                  <a:pt x="11193462" y="342900"/>
                  <a:pt x="11428413" y="9525"/>
                  <a:pt x="11658600" y="9525"/>
                </a:cubicBezTo>
                <a:cubicBezTo>
                  <a:pt x="11888787" y="9525"/>
                  <a:pt x="12116593" y="176212"/>
                  <a:pt x="12344400" y="342900"/>
                </a:cubicBezTo>
              </a:path>
            </a:pathLst>
          </a:custGeom>
          <a:noFill/>
          <a:ln w="1270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フリーフォーム 3"/>
          <xdr:cNvSpPr/>
        </xdr:nvSpPr>
        <xdr:spPr>
          <a:xfrm>
            <a:off x="9525" y="685800"/>
            <a:ext cx="12344400" cy="352430"/>
          </a:xfrm>
          <a:custGeom>
            <a:avLst/>
            <a:gdLst>
              <a:gd name="connsiteX0" fmla="*/ 0 w 12344400"/>
              <a:gd name="connsiteY0" fmla="*/ 342900 h 352430"/>
              <a:gd name="connsiteX1" fmla="*/ 676275 w 12344400"/>
              <a:gd name="connsiteY1" fmla="*/ 9525 h 352430"/>
              <a:gd name="connsiteX2" fmla="*/ 1371600 w 12344400"/>
              <a:gd name="connsiteY2" fmla="*/ 342900 h 352430"/>
              <a:gd name="connsiteX3" fmla="*/ 2047875 w 12344400"/>
              <a:gd name="connsiteY3" fmla="*/ 9525 h 352430"/>
              <a:gd name="connsiteX4" fmla="*/ 2724150 w 12344400"/>
              <a:gd name="connsiteY4" fmla="*/ 352425 h 352430"/>
              <a:gd name="connsiteX5" fmla="*/ 3419475 w 12344400"/>
              <a:gd name="connsiteY5" fmla="*/ 9525 h 352430"/>
              <a:gd name="connsiteX6" fmla="*/ 4105275 w 12344400"/>
              <a:gd name="connsiteY6" fmla="*/ 352425 h 352430"/>
              <a:gd name="connsiteX7" fmla="*/ 4791075 w 12344400"/>
              <a:gd name="connsiteY7" fmla="*/ 9525 h 352430"/>
              <a:gd name="connsiteX8" fmla="*/ 5476875 w 12344400"/>
              <a:gd name="connsiteY8" fmla="*/ 352425 h 352430"/>
              <a:gd name="connsiteX9" fmla="*/ 6162675 w 12344400"/>
              <a:gd name="connsiteY9" fmla="*/ 0 h 352430"/>
              <a:gd name="connsiteX10" fmla="*/ 6848475 w 12344400"/>
              <a:gd name="connsiteY10" fmla="*/ 352425 h 352430"/>
              <a:gd name="connsiteX11" fmla="*/ 7543800 w 12344400"/>
              <a:gd name="connsiteY11" fmla="*/ 9525 h 352430"/>
              <a:gd name="connsiteX12" fmla="*/ 8220075 w 12344400"/>
              <a:gd name="connsiteY12" fmla="*/ 342900 h 352430"/>
              <a:gd name="connsiteX13" fmla="*/ 8905875 w 12344400"/>
              <a:gd name="connsiteY13" fmla="*/ 9525 h 352430"/>
              <a:gd name="connsiteX14" fmla="*/ 9591675 w 12344400"/>
              <a:gd name="connsiteY14" fmla="*/ 352425 h 352430"/>
              <a:gd name="connsiteX15" fmla="*/ 10277475 w 12344400"/>
              <a:gd name="connsiteY15" fmla="*/ 9525 h 352430"/>
              <a:gd name="connsiteX16" fmla="*/ 10963275 w 12344400"/>
              <a:gd name="connsiteY16" fmla="*/ 342900 h 352430"/>
              <a:gd name="connsiteX17" fmla="*/ 11658600 w 12344400"/>
              <a:gd name="connsiteY17" fmla="*/ 9525 h 352430"/>
              <a:gd name="connsiteX18" fmla="*/ 12344400 w 12344400"/>
              <a:gd name="connsiteY18" fmla="*/ 342900 h 3524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2344400" h="352430">
                <a:moveTo>
                  <a:pt x="0" y="342900"/>
                </a:moveTo>
                <a:cubicBezTo>
                  <a:pt x="223837" y="176212"/>
                  <a:pt x="447675" y="9525"/>
                  <a:pt x="676275" y="9525"/>
                </a:cubicBezTo>
                <a:cubicBezTo>
                  <a:pt x="904875" y="9525"/>
                  <a:pt x="1143000" y="342900"/>
                  <a:pt x="1371600" y="342900"/>
                </a:cubicBezTo>
                <a:cubicBezTo>
                  <a:pt x="1600200" y="342900"/>
                  <a:pt x="1822450" y="7938"/>
                  <a:pt x="2047875" y="9525"/>
                </a:cubicBezTo>
                <a:cubicBezTo>
                  <a:pt x="2273300" y="11112"/>
                  <a:pt x="2495550" y="352425"/>
                  <a:pt x="2724150" y="352425"/>
                </a:cubicBezTo>
                <a:cubicBezTo>
                  <a:pt x="2952750" y="352425"/>
                  <a:pt x="3189288" y="9525"/>
                  <a:pt x="3419475" y="9525"/>
                </a:cubicBezTo>
                <a:cubicBezTo>
                  <a:pt x="3649662" y="9525"/>
                  <a:pt x="3876675" y="352425"/>
                  <a:pt x="4105275" y="352425"/>
                </a:cubicBezTo>
                <a:cubicBezTo>
                  <a:pt x="4333875" y="352425"/>
                  <a:pt x="4562475" y="9525"/>
                  <a:pt x="4791075" y="9525"/>
                </a:cubicBezTo>
                <a:cubicBezTo>
                  <a:pt x="5019675" y="9525"/>
                  <a:pt x="5248275" y="354012"/>
                  <a:pt x="5476875" y="352425"/>
                </a:cubicBezTo>
                <a:cubicBezTo>
                  <a:pt x="5705475" y="350838"/>
                  <a:pt x="5934075" y="0"/>
                  <a:pt x="6162675" y="0"/>
                </a:cubicBezTo>
                <a:cubicBezTo>
                  <a:pt x="6391275" y="0"/>
                  <a:pt x="6618288" y="350838"/>
                  <a:pt x="6848475" y="352425"/>
                </a:cubicBezTo>
                <a:cubicBezTo>
                  <a:pt x="7078663" y="354013"/>
                  <a:pt x="7315200" y="11112"/>
                  <a:pt x="7543800" y="9525"/>
                </a:cubicBezTo>
                <a:cubicBezTo>
                  <a:pt x="7772400" y="7938"/>
                  <a:pt x="7993063" y="342900"/>
                  <a:pt x="8220075" y="342900"/>
                </a:cubicBezTo>
                <a:cubicBezTo>
                  <a:pt x="8447087" y="342900"/>
                  <a:pt x="8677275" y="7938"/>
                  <a:pt x="8905875" y="9525"/>
                </a:cubicBezTo>
                <a:cubicBezTo>
                  <a:pt x="9134475" y="11112"/>
                  <a:pt x="9363075" y="352425"/>
                  <a:pt x="9591675" y="352425"/>
                </a:cubicBezTo>
                <a:cubicBezTo>
                  <a:pt x="9820275" y="352425"/>
                  <a:pt x="10048875" y="11112"/>
                  <a:pt x="10277475" y="9525"/>
                </a:cubicBezTo>
                <a:cubicBezTo>
                  <a:pt x="10506075" y="7938"/>
                  <a:pt x="10733088" y="342900"/>
                  <a:pt x="10963275" y="342900"/>
                </a:cubicBezTo>
                <a:cubicBezTo>
                  <a:pt x="11193462" y="342900"/>
                  <a:pt x="11428413" y="9525"/>
                  <a:pt x="11658600" y="9525"/>
                </a:cubicBezTo>
                <a:cubicBezTo>
                  <a:pt x="11888787" y="9525"/>
                  <a:pt x="12116593" y="176212"/>
                  <a:pt x="12344400" y="342900"/>
                </a:cubicBezTo>
              </a:path>
            </a:pathLst>
          </a:custGeom>
          <a:noFill/>
          <a:ln w="1016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163606</xdr:colOff>
      <xdr:row>9</xdr:row>
      <xdr:rowOff>354106</xdr:rowOff>
    </xdr:from>
    <xdr:to>
      <xdr:col>35</xdr:col>
      <xdr:colOff>174813</xdr:colOff>
      <xdr:row>30</xdr:row>
      <xdr:rowOff>51548</xdr:rowOff>
    </xdr:to>
    <xdr:grpSp>
      <xdr:nvGrpSpPr>
        <xdr:cNvPr id="5" name="グループ化 4"/>
        <xdr:cNvGrpSpPr/>
      </xdr:nvGrpSpPr>
      <xdr:grpSpPr>
        <a:xfrm>
          <a:off x="3435724" y="2942665"/>
          <a:ext cx="3843618" cy="112059"/>
          <a:chOff x="9525" y="685800"/>
          <a:chExt cx="12344400" cy="352430"/>
        </a:xfrm>
      </xdr:grpSpPr>
      <xdr:sp macro="" textlink="">
        <xdr:nvSpPr>
          <xdr:cNvPr id="6" name="フリーフォーム 5"/>
          <xdr:cNvSpPr/>
        </xdr:nvSpPr>
        <xdr:spPr>
          <a:xfrm>
            <a:off x="9525" y="685800"/>
            <a:ext cx="12344400" cy="352430"/>
          </a:xfrm>
          <a:custGeom>
            <a:avLst/>
            <a:gdLst>
              <a:gd name="connsiteX0" fmla="*/ 0 w 12344400"/>
              <a:gd name="connsiteY0" fmla="*/ 342900 h 352430"/>
              <a:gd name="connsiteX1" fmla="*/ 676275 w 12344400"/>
              <a:gd name="connsiteY1" fmla="*/ 9525 h 352430"/>
              <a:gd name="connsiteX2" fmla="*/ 1371600 w 12344400"/>
              <a:gd name="connsiteY2" fmla="*/ 342900 h 352430"/>
              <a:gd name="connsiteX3" fmla="*/ 2047875 w 12344400"/>
              <a:gd name="connsiteY3" fmla="*/ 9525 h 352430"/>
              <a:gd name="connsiteX4" fmla="*/ 2724150 w 12344400"/>
              <a:gd name="connsiteY4" fmla="*/ 352425 h 352430"/>
              <a:gd name="connsiteX5" fmla="*/ 3419475 w 12344400"/>
              <a:gd name="connsiteY5" fmla="*/ 9525 h 352430"/>
              <a:gd name="connsiteX6" fmla="*/ 4105275 w 12344400"/>
              <a:gd name="connsiteY6" fmla="*/ 352425 h 352430"/>
              <a:gd name="connsiteX7" fmla="*/ 4791075 w 12344400"/>
              <a:gd name="connsiteY7" fmla="*/ 9525 h 352430"/>
              <a:gd name="connsiteX8" fmla="*/ 5476875 w 12344400"/>
              <a:gd name="connsiteY8" fmla="*/ 352425 h 352430"/>
              <a:gd name="connsiteX9" fmla="*/ 6162675 w 12344400"/>
              <a:gd name="connsiteY9" fmla="*/ 0 h 352430"/>
              <a:gd name="connsiteX10" fmla="*/ 6848475 w 12344400"/>
              <a:gd name="connsiteY10" fmla="*/ 352425 h 352430"/>
              <a:gd name="connsiteX11" fmla="*/ 7543800 w 12344400"/>
              <a:gd name="connsiteY11" fmla="*/ 9525 h 352430"/>
              <a:gd name="connsiteX12" fmla="*/ 8220075 w 12344400"/>
              <a:gd name="connsiteY12" fmla="*/ 342900 h 352430"/>
              <a:gd name="connsiteX13" fmla="*/ 8905875 w 12344400"/>
              <a:gd name="connsiteY13" fmla="*/ 9525 h 352430"/>
              <a:gd name="connsiteX14" fmla="*/ 9591675 w 12344400"/>
              <a:gd name="connsiteY14" fmla="*/ 352425 h 352430"/>
              <a:gd name="connsiteX15" fmla="*/ 10277475 w 12344400"/>
              <a:gd name="connsiteY15" fmla="*/ 9525 h 352430"/>
              <a:gd name="connsiteX16" fmla="*/ 10963275 w 12344400"/>
              <a:gd name="connsiteY16" fmla="*/ 342900 h 352430"/>
              <a:gd name="connsiteX17" fmla="*/ 11658600 w 12344400"/>
              <a:gd name="connsiteY17" fmla="*/ 9525 h 352430"/>
              <a:gd name="connsiteX18" fmla="*/ 12344400 w 12344400"/>
              <a:gd name="connsiteY18" fmla="*/ 342900 h 3524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2344400" h="352430">
                <a:moveTo>
                  <a:pt x="0" y="342900"/>
                </a:moveTo>
                <a:cubicBezTo>
                  <a:pt x="223837" y="176212"/>
                  <a:pt x="447675" y="9525"/>
                  <a:pt x="676275" y="9525"/>
                </a:cubicBezTo>
                <a:cubicBezTo>
                  <a:pt x="904875" y="9525"/>
                  <a:pt x="1143000" y="342900"/>
                  <a:pt x="1371600" y="342900"/>
                </a:cubicBezTo>
                <a:cubicBezTo>
                  <a:pt x="1600200" y="342900"/>
                  <a:pt x="1822450" y="7938"/>
                  <a:pt x="2047875" y="9525"/>
                </a:cubicBezTo>
                <a:cubicBezTo>
                  <a:pt x="2273300" y="11112"/>
                  <a:pt x="2495550" y="352425"/>
                  <a:pt x="2724150" y="352425"/>
                </a:cubicBezTo>
                <a:cubicBezTo>
                  <a:pt x="2952750" y="352425"/>
                  <a:pt x="3189288" y="9525"/>
                  <a:pt x="3419475" y="9525"/>
                </a:cubicBezTo>
                <a:cubicBezTo>
                  <a:pt x="3649662" y="9525"/>
                  <a:pt x="3876675" y="352425"/>
                  <a:pt x="4105275" y="352425"/>
                </a:cubicBezTo>
                <a:cubicBezTo>
                  <a:pt x="4333875" y="352425"/>
                  <a:pt x="4562475" y="9525"/>
                  <a:pt x="4791075" y="9525"/>
                </a:cubicBezTo>
                <a:cubicBezTo>
                  <a:pt x="5019675" y="9525"/>
                  <a:pt x="5248275" y="354012"/>
                  <a:pt x="5476875" y="352425"/>
                </a:cubicBezTo>
                <a:cubicBezTo>
                  <a:pt x="5705475" y="350838"/>
                  <a:pt x="5934075" y="0"/>
                  <a:pt x="6162675" y="0"/>
                </a:cubicBezTo>
                <a:cubicBezTo>
                  <a:pt x="6391275" y="0"/>
                  <a:pt x="6618288" y="350838"/>
                  <a:pt x="6848475" y="352425"/>
                </a:cubicBezTo>
                <a:cubicBezTo>
                  <a:pt x="7078663" y="354013"/>
                  <a:pt x="7315200" y="11112"/>
                  <a:pt x="7543800" y="9525"/>
                </a:cubicBezTo>
                <a:cubicBezTo>
                  <a:pt x="7772400" y="7938"/>
                  <a:pt x="7993063" y="342900"/>
                  <a:pt x="8220075" y="342900"/>
                </a:cubicBezTo>
                <a:cubicBezTo>
                  <a:pt x="8447087" y="342900"/>
                  <a:pt x="8677275" y="7938"/>
                  <a:pt x="8905875" y="9525"/>
                </a:cubicBezTo>
                <a:cubicBezTo>
                  <a:pt x="9134475" y="11112"/>
                  <a:pt x="9363075" y="352425"/>
                  <a:pt x="9591675" y="352425"/>
                </a:cubicBezTo>
                <a:cubicBezTo>
                  <a:pt x="9820275" y="352425"/>
                  <a:pt x="10048875" y="11112"/>
                  <a:pt x="10277475" y="9525"/>
                </a:cubicBezTo>
                <a:cubicBezTo>
                  <a:pt x="10506075" y="7938"/>
                  <a:pt x="10733088" y="342900"/>
                  <a:pt x="10963275" y="342900"/>
                </a:cubicBezTo>
                <a:cubicBezTo>
                  <a:pt x="11193462" y="342900"/>
                  <a:pt x="11428413" y="9525"/>
                  <a:pt x="11658600" y="9525"/>
                </a:cubicBezTo>
                <a:cubicBezTo>
                  <a:pt x="11888787" y="9525"/>
                  <a:pt x="12116593" y="176212"/>
                  <a:pt x="12344400" y="342900"/>
                </a:cubicBezTo>
              </a:path>
            </a:pathLst>
          </a:custGeom>
          <a:noFill/>
          <a:ln w="1270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フリーフォーム 6"/>
          <xdr:cNvSpPr/>
        </xdr:nvSpPr>
        <xdr:spPr>
          <a:xfrm>
            <a:off x="9525" y="685800"/>
            <a:ext cx="12344400" cy="352430"/>
          </a:xfrm>
          <a:custGeom>
            <a:avLst/>
            <a:gdLst>
              <a:gd name="connsiteX0" fmla="*/ 0 w 12344400"/>
              <a:gd name="connsiteY0" fmla="*/ 342900 h 352430"/>
              <a:gd name="connsiteX1" fmla="*/ 676275 w 12344400"/>
              <a:gd name="connsiteY1" fmla="*/ 9525 h 352430"/>
              <a:gd name="connsiteX2" fmla="*/ 1371600 w 12344400"/>
              <a:gd name="connsiteY2" fmla="*/ 342900 h 352430"/>
              <a:gd name="connsiteX3" fmla="*/ 2047875 w 12344400"/>
              <a:gd name="connsiteY3" fmla="*/ 9525 h 352430"/>
              <a:gd name="connsiteX4" fmla="*/ 2724150 w 12344400"/>
              <a:gd name="connsiteY4" fmla="*/ 352425 h 352430"/>
              <a:gd name="connsiteX5" fmla="*/ 3419475 w 12344400"/>
              <a:gd name="connsiteY5" fmla="*/ 9525 h 352430"/>
              <a:gd name="connsiteX6" fmla="*/ 4105275 w 12344400"/>
              <a:gd name="connsiteY6" fmla="*/ 352425 h 352430"/>
              <a:gd name="connsiteX7" fmla="*/ 4791075 w 12344400"/>
              <a:gd name="connsiteY7" fmla="*/ 9525 h 352430"/>
              <a:gd name="connsiteX8" fmla="*/ 5476875 w 12344400"/>
              <a:gd name="connsiteY8" fmla="*/ 352425 h 352430"/>
              <a:gd name="connsiteX9" fmla="*/ 6162675 w 12344400"/>
              <a:gd name="connsiteY9" fmla="*/ 0 h 352430"/>
              <a:gd name="connsiteX10" fmla="*/ 6848475 w 12344400"/>
              <a:gd name="connsiteY10" fmla="*/ 352425 h 352430"/>
              <a:gd name="connsiteX11" fmla="*/ 7543800 w 12344400"/>
              <a:gd name="connsiteY11" fmla="*/ 9525 h 352430"/>
              <a:gd name="connsiteX12" fmla="*/ 8220075 w 12344400"/>
              <a:gd name="connsiteY12" fmla="*/ 342900 h 352430"/>
              <a:gd name="connsiteX13" fmla="*/ 8905875 w 12344400"/>
              <a:gd name="connsiteY13" fmla="*/ 9525 h 352430"/>
              <a:gd name="connsiteX14" fmla="*/ 9591675 w 12344400"/>
              <a:gd name="connsiteY14" fmla="*/ 352425 h 352430"/>
              <a:gd name="connsiteX15" fmla="*/ 10277475 w 12344400"/>
              <a:gd name="connsiteY15" fmla="*/ 9525 h 352430"/>
              <a:gd name="connsiteX16" fmla="*/ 10963275 w 12344400"/>
              <a:gd name="connsiteY16" fmla="*/ 342900 h 352430"/>
              <a:gd name="connsiteX17" fmla="*/ 11658600 w 12344400"/>
              <a:gd name="connsiteY17" fmla="*/ 9525 h 352430"/>
              <a:gd name="connsiteX18" fmla="*/ 12344400 w 12344400"/>
              <a:gd name="connsiteY18" fmla="*/ 342900 h 3524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2344400" h="352430">
                <a:moveTo>
                  <a:pt x="0" y="342900"/>
                </a:moveTo>
                <a:cubicBezTo>
                  <a:pt x="223837" y="176212"/>
                  <a:pt x="447675" y="9525"/>
                  <a:pt x="676275" y="9525"/>
                </a:cubicBezTo>
                <a:cubicBezTo>
                  <a:pt x="904875" y="9525"/>
                  <a:pt x="1143000" y="342900"/>
                  <a:pt x="1371600" y="342900"/>
                </a:cubicBezTo>
                <a:cubicBezTo>
                  <a:pt x="1600200" y="342900"/>
                  <a:pt x="1822450" y="7938"/>
                  <a:pt x="2047875" y="9525"/>
                </a:cubicBezTo>
                <a:cubicBezTo>
                  <a:pt x="2273300" y="11112"/>
                  <a:pt x="2495550" y="352425"/>
                  <a:pt x="2724150" y="352425"/>
                </a:cubicBezTo>
                <a:cubicBezTo>
                  <a:pt x="2952750" y="352425"/>
                  <a:pt x="3189288" y="9525"/>
                  <a:pt x="3419475" y="9525"/>
                </a:cubicBezTo>
                <a:cubicBezTo>
                  <a:pt x="3649662" y="9525"/>
                  <a:pt x="3876675" y="352425"/>
                  <a:pt x="4105275" y="352425"/>
                </a:cubicBezTo>
                <a:cubicBezTo>
                  <a:pt x="4333875" y="352425"/>
                  <a:pt x="4562475" y="9525"/>
                  <a:pt x="4791075" y="9525"/>
                </a:cubicBezTo>
                <a:cubicBezTo>
                  <a:pt x="5019675" y="9525"/>
                  <a:pt x="5248275" y="354012"/>
                  <a:pt x="5476875" y="352425"/>
                </a:cubicBezTo>
                <a:cubicBezTo>
                  <a:pt x="5705475" y="350838"/>
                  <a:pt x="5934075" y="0"/>
                  <a:pt x="6162675" y="0"/>
                </a:cubicBezTo>
                <a:cubicBezTo>
                  <a:pt x="6391275" y="0"/>
                  <a:pt x="6618288" y="350838"/>
                  <a:pt x="6848475" y="352425"/>
                </a:cubicBezTo>
                <a:cubicBezTo>
                  <a:pt x="7078663" y="354013"/>
                  <a:pt x="7315200" y="11112"/>
                  <a:pt x="7543800" y="9525"/>
                </a:cubicBezTo>
                <a:cubicBezTo>
                  <a:pt x="7772400" y="7938"/>
                  <a:pt x="7993063" y="342900"/>
                  <a:pt x="8220075" y="342900"/>
                </a:cubicBezTo>
                <a:cubicBezTo>
                  <a:pt x="8447087" y="342900"/>
                  <a:pt x="8677275" y="7938"/>
                  <a:pt x="8905875" y="9525"/>
                </a:cubicBezTo>
                <a:cubicBezTo>
                  <a:pt x="9134475" y="11112"/>
                  <a:pt x="9363075" y="352425"/>
                  <a:pt x="9591675" y="352425"/>
                </a:cubicBezTo>
                <a:cubicBezTo>
                  <a:pt x="9820275" y="352425"/>
                  <a:pt x="10048875" y="11112"/>
                  <a:pt x="10277475" y="9525"/>
                </a:cubicBezTo>
                <a:cubicBezTo>
                  <a:pt x="10506075" y="7938"/>
                  <a:pt x="10733088" y="342900"/>
                  <a:pt x="10963275" y="342900"/>
                </a:cubicBezTo>
                <a:cubicBezTo>
                  <a:pt x="11193462" y="342900"/>
                  <a:pt x="11428413" y="9525"/>
                  <a:pt x="11658600" y="9525"/>
                </a:cubicBezTo>
                <a:cubicBezTo>
                  <a:pt x="11888787" y="9525"/>
                  <a:pt x="12116593" y="176212"/>
                  <a:pt x="12344400" y="342900"/>
                </a:cubicBezTo>
              </a:path>
            </a:pathLst>
          </a:custGeom>
          <a:noFill/>
          <a:ln w="1016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33</xdr:col>
      <xdr:colOff>192741</xdr:colOff>
      <xdr:row>9</xdr:row>
      <xdr:rowOff>360829</xdr:rowOff>
    </xdr:from>
    <xdr:to>
      <xdr:col>47</xdr:col>
      <xdr:colOff>618565</xdr:colOff>
      <xdr:row>30</xdr:row>
      <xdr:rowOff>58271</xdr:rowOff>
    </xdr:to>
    <xdr:grpSp>
      <xdr:nvGrpSpPr>
        <xdr:cNvPr id="8" name="グループ化 7"/>
        <xdr:cNvGrpSpPr/>
      </xdr:nvGrpSpPr>
      <xdr:grpSpPr>
        <a:xfrm>
          <a:off x="6893859" y="2949388"/>
          <a:ext cx="3843618" cy="112059"/>
          <a:chOff x="9525" y="685800"/>
          <a:chExt cx="12344400" cy="352430"/>
        </a:xfrm>
      </xdr:grpSpPr>
      <xdr:sp macro="" textlink="">
        <xdr:nvSpPr>
          <xdr:cNvPr id="9" name="フリーフォーム 8"/>
          <xdr:cNvSpPr/>
        </xdr:nvSpPr>
        <xdr:spPr>
          <a:xfrm>
            <a:off x="9525" y="685800"/>
            <a:ext cx="12344400" cy="352430"/>
          </a:xfrm>
          <a:custGeom>
            <a:avLst/>
            <a:gdLst>
              <a:gd name="connsiteX0" fmla="*/ 0 w 12344400"/>
              <a:gd name="connsiteY0" fmla="*/ 342900 h 352430"/>
              <a:gd name="connsiteX1" fmla="*/ 676275 w 12344400"/>
              <a:gd name="connsiteY1" fmla="*/ 9525 h 352430"/>
              <a:gd name="connsiteX2" fmla="*/ 1371600 w 12344400"/>
              <a:gd name="connsiteY2" fmla="*/ 342900 h 352430"/>
              <a:gd name="connsiteX3" fmla="*/ 2047875 w 12344400"/>
              <a:gd name="connsiteY3" fmla="*/ 9525 h 352430"/>
              <a:gd name="connsiteX4" fmla="*/ 2724150 w 12344400"/>
              <a:gd name="connsiteY4" fmla="*/ 352425 h 352430"/>
              <a:gd name="connsiteX5" fmla="*/ 3419475 w 12344400"/>
              <a:gd name="connsiteY5" fmla="*/ 9525 h 352430"/>
              <a:gd name="connsiteX6" fmla="*/ 4105275 w 12344400"/>
              <a:gd name="connsiteY6" fmla="*/ 352425 h 352430"/>
              <a:gd name="connsiteX7" fmla="*/ 4791075 w 12344400"/>
              <a:gd name="connsiteY7" fmla="*/ 9525 h 352430"/>
              <a:gd name="connsiteX8" fmla="*/ 5476875 w 12344400"/>
              <a:gd name="connsiteY8" fmla="*/ 352425 h 352430"/>
              <a:gd name="connsiteX9" fmla="*/ 6162675 w 12344400"/>
              <a:gd name="connsiteY9" fmla="*/ 0 h 352430"/>
              <a:gd name="connsiteX10" fmla="*/ 6848475 w 12344400"/>
              <a:gd name="connsiteY10" fmla="*/ 352425 h 352430"/>
              <a:gd name="connsiteX11" fmla="*/ 7543800 w 12344400"/>
              <a:gd name="connsiteY11" fmla="*/ 9525 h 352430"/>
              <a:gd name="connsiteX12" fmla="*/ 8220075 w 12344400"/>
              <a:gd name="connsiteY12" fmla="*/ 342900 h 352430"/>
              <a:gd name="connsiteX13" fmla="*/ 8905875 w 12344400"/>
              <a:gd name="connsiteY13" fmla="*/ 9525 h 352430"/>
              <a:gd name="connsiteX14" fmla="*/ 9591675 w 12344400"/>
              <a:gd name="connsiteY14" fmla="*/ 352425 h 352430"/>
              <a:gd name="connsiteX15" fmla="*/ 10277475 w 12344400"/>
              <a:gd name="connsiteY15" fmla="*/ 9525 h 352430"/>
              <a:gd name="connsiteX16" fmla="*/ 10963275 w 12344400"/>
              <a:gd name="connsiteY16" fmla="*/ 342900 h 352430"/>
              <a:gd name="connsiteX17" fmla="*/ 11658600 w 12344400"/>
              <a:gd name="connsiteY17" fmla="*/ 9525 h 352430"/>
              <a:gd name="connsiteX18" fmla="*/ 12344400 w 12344400"/>
              <a:gd name="connsiteY18" fmla="*/ 342900 h 3524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2344400" h="352430">
                <a:moveTo>
                  <a:pt x="0" y="342900"/>
                </a:moveTo>
                <a:cubicBezTo>
                  <a:pt x="223837" y="176212"/>
                  <a:pt x="447675" y="9525"/>
                  <a:pt x="676275" y="9525"/>
                </a:cubicBezTo>
                <a:cubicBezTo>
                  <a:pt x="904875" y="9525"/>
                  <a:pt x="1143000" y="342900"/>
                  <a:pt x="1371600" y="342900"/>
                </a:cubicBezTo>
                <a:cubicBezTo>
                  <a:pt x="1600200" y="342900"/>
                  <a:pt x="1822450" y="7938"/>
                  <a:pt x="2047875" y="9525"/>
                </a:cubicBezTo>
                <a:cubicBezTo>
                  <a:pt x="2273300" y="11112"/>
                  <a:pt x="2495550" y="352425"/>
                  <a:pt x="2724150" y="352425"/>
                </a:cubicBezTo>
                <a:cubicBezTo>
                  <a:pt x="2952750" y="352425"/>
                  <a:pt x="3189288" y="9525"/>
                  <a:pt x="3419475" y="9525"/>
                </a:cubicBezTo>
                <a:cubicBezTo>
                  <a:pt x="3649662" y="9525"/>
                  <a:pt x="3876675" y="352425"/>
                  <a:pt x="4105275" y="352425"/>
                </a:cubicBezTo>
                <a:cubicBezTo>
                  <a:pt x="4333875" y="352425"/>
                  <a:pt x="4562475" y="9525"/>
                  <a:pt x="4791075" y="9525"/>
                </a:cubicBezTo>
                <a:cubicBezTo>
                  <a:pt x="5019675" y="9525"/>
                  <a:pt x="5248275" y="354012"/>
                  <a:pt x="5476875" y="352425"/>
                </a:cubicBezTo>
                <a:cubicBezTo>
                  <a:pt x="5705475" y="350838"/>
                  <a:pt x="5934075" y="0"/>
                  <a:pt x="6162675" y="0"/>
                </a:cubicBezTo>
                <a:cubicBezTo>
                  <a:pt x="6391275" y="0"/>
                  <a:pt x="6618288" y="350838"/>
                  <a:pt x="6848475" y="352425"/>
                </a:cubicBezTo>
                <a:cubicBezTo>
                  <a:pt x="7078663" y="354013"/>
                  <a:pt x="7315200" y="11112"/>
                  <a:pt x="7543800" y="9525"/>
                </a:cubicBezTo>
                <a:cubicBezTo>
                  <a:pt x="7772400" y="7938"/>
                  <a:pt x="7993063" y="342900"/>
                  <a:pt x="8220075" y="342900"/>
                </a:cubicBezTo>
                <a:cubicBezTo>
                  <a:pt x="8447087" y="342900"/>
                  <a:pt x="8677275" y="7938"/>
                  <a:pt x="8905875" y="9525"/>
                </a:cubicBezTo>
                <a:cubicBezTo>
                  <a:pt x="9134475" y="11112"/>
                  <a:pt x="9363075" y="352425"/>
                  <a:pt x="9591675" y="352425"/>
                </a:cubicBezTo>
                <a:cubicBezTo>
                  <a:pt x="9820275" y="352425"/>
                  <a:pt x="10048875" y="11112"/>
                  <a:pt x="10277475" y="9525"/>
                </a:cubicBezTo>
                <a:cubicBezTo>
                  <a:pt x="10506075" y="7938"/>
                  <a:pt x="10733088" y="342900"/>
                  <a:pt x="10963275" y="342900"/>
                </a:cubicBezTo>
                <a:cubicBezTo>
                  <a:pt x="11193462" y="342900"/>
                  <a:pt x="11428413" y="9525"/>
                  <a:pt x="11658600" y="9525"/>
                </a:cubicBezTo>
                <a:cubicBezTo>
                  <a:pt x="11888787" y="9525"/>
                  <a:pt x="12116593" y="176212"/>
                  <a:pt x="12344400" y="342900"/>
                </a:cubicBezTo>
              </a:path>
            </a:pathLst>
          </a:custGeom>
          <a:noFill/>
          <a:ln w="1270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フリーフォーム 9"/>
          <xdr:cNvSpPr/>
        </xdr:nvSpPr>
        <xdr:spPr>
          <a:xfrm>
            <a:off x="9525" y="685800"/>
            <a:ext cx="12344400" cy="352430"/>
          </a:xfrm>
          <a:custGeom>
            <a:avLst/>
            <a:gdLst>
              <a:gd name="connsiteX0" fmla="*/ 0 w 12344400"/>
              <a:gd name="connsiteY0" fmla="*/ 342900 h 352430"/>
              <a:gd name="connsiteX1" fmla="*/ 676275 w 12344400"/>
              <a:gd name="connsiteY1" fmla="*/ 9525 h 352430"/>
              <a:gd name="connsiteX2" fmla="*/ 1371600 w 12344400"/>
              <a:gd name="connsiteY2" fmla="*/ 342900 h 352430"/>
              <a:gd name="connsiteX3" fmla="*/ 2047875 w 12344400"/>
              <a:gd name="connsiteY3" fmla="*/ 9525 h 352430"/>
              <a:gd name="connsiteX4" fmla="*/ 2724150 w 12344400"/>
              <a:gd name="connsiteY4" fmla="*/ 352425 h 352430"/>
              <a:gd name="connsiteX5" fmla="*/ 3419475 w 12344400"/>
              <a:gd name="connsiteY5" fmla="*/ 9525 h 352430"/>
              <a:gd name="connsiteX6" fmla="*/ 4105275 w 12344400"/>
              <a:gd name="connsiteY6" fmla="*/ 352425 h 352430"/>
              <a:gd name="connsiteX7" fmla="*/ 4791075 w 12344400"/>
              <a:gd name="connsiteY7" fmla="*/ 9525 h 352430"/>
              <a:gd name="connsiteX8" fmla="*/ 5476875 w 12344400"/>
              <a:gd name="connsiteY8" fmla="*/ 352425 h 352430"/>
              <a:gd name="connsiteX9" fmla="*/ 6162675 w 12344400"/>
              <a:gd name="connsiteY9" fmla="*/ 0 h 352430"/>
              <a:gd name="connsiteX10" fmla="*/ 6848475 w 12344400"/>
              <a:gd name="connsiteY10" fmla="*/ 352425 h 352430"/>
              <a:gd name="connsiteX11" fmla="*/ 7543800 w 12344400"/>
              <a:gd name="connsiteY11" fmla="*/ 9525 h 352430"/>
              <a:gd name="connsiteX12" fmla="*/ 8220075 w 12344400"/>
              <a:gd name="connsiteY12" fmla="*/ 342900 h 352430"/>
              <a:gd name="connsiteX13" fmla="*/ 8905875 w 12344400"/>
              <a:gd name="connsiteY13" fmla="*/ 9525 h 352430"/>
              <a:gd name="connsiteX14" fmla="*/ 9591675 w 12344400"/>
              <a:gd name="connsiteY14" fmla="*/ 352425 h 352430"/>
              <a:gd name="connsiteX15" fmla="*/ 10277475 w 12344400"/>
              <a:gd name="connsiteY15" fmla="*/ 9525 h 352430"/>
              <a:gd name="connsiteX16" fmla="*/ 10963275 w 12344400"/>
              <a:gd name="connsiteY16" fmla="*/ 342900 h 352430"/>
              <a:gd name="connsiteX17" fmla="*/ 11658600 w 12344400"/>
              <a:gd name="connsiteY17" fmla="*/ 9525 h 352430"/>
              <a:gd name="connsiteX18" fmla="*/ 12344400 w 12344400"/>
              <a:gd name="connsiteY18" fmla="*/ 342900 h 3524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2344400" h="352430">
                <a:moveTo>
                  <a:pt x="0" y="342900"/>
                </a:moveTo>
                <a:cubicBezTo>
                  <a:pt x="223837" y="176212"/>
                  <a:pt x="447675" y="9525"/>
                  <a:pt x="676275" y="9525"/>
                </a:cubicBezTo>
                <a:cubicBezTo>
                  <a:pt x="904875" y="9525"/>
                  <a:pt x="1143000" y="342900"/>
                  <a:pt x="1371600" y="342900"/>
                </a:cubicBezTo>
                <a:cubicBezTo>
                  <a:pt x="1600200" y="342900"/>
                  <a:pt x="1822450" y="7938"/>
                  <a:pt x="2047875" y="9525"/>
                </a:cubicBezTo>
                <a:cubicBezTo>
                  <a:pt x="2273300" y="11112"/>
                  <a:pt x="2495550" y="352425"/>
                  <a:pt x="2724150" y="352425"/>
                </a:cubicBezTo>
                <a:cubicBezTo>
                  <a:pt x="2952750" y="352425"/>
                  <a:pt x="3189288" y="9525"/>
                  <a:pt x="3419475" y="9525"/>
                </a:cubicBezTo>
                <a:cubicBezTo>
                  <a:pt x="3649662" y="9525"/>
                  <a:pt x="3876675" y="352425"/>
                  <a:pt x="4105275" y="352425"/>
                </a:cubicBezTo>
                <a:cubicBezTo>
                  <a:pt x="4333875" y="352425"/>
                  <a:pt x="4562475" y="9525"/>
                  <a:pt x="4791075" y="9525"/>
                </a:cubicBezTo>
                <a:cubicBezTo>
                  <a:pt x="5019675" y="9525"/>
                  <a:pt x="5248275" y="354012"/>
                  <a:pt x="5476875" y="352425"/>
                </a:cubicBezTo>
                <a:cubicBezTo>
                  <a:pt x="5705475" y="350838"/>
                  <a:pt x="5934075" y="0"/>
                  <a:pt x="6162675" y="0"/>
                </a:cubicBezTo>
                <a:cubicBezTo>
                  <a:pt x="6391275" y="0"/>
                  <a:pt x="6618288" y="350838"/>
                  <a:pt x="6848475" y="352425"/>
                </a:cubicBezTo>
                <a:cubicBezTo>
                  <a:pt x="7078663" y="354013"/>
                  <a:pt x="7315200" y="11112"/>
                  <a:pt x="7543800" y="9525"/>
                </a:cubicBezTo>
                <a:cubicBezTo>
                  <a:pt x="7772400" y="7938"/>
                  <a:pt x="7993063" y="342900"/>
                  <a:pt x="8220075" y="342900"/>
                </a:cubicBezTo>
                <a:cubicBezTo>
                  <a:pt x="8447087" y="342900"/>
                  <a:pt x="8677275" y="7938"/>
                  <a:pt x="8905875" y="9525"/>
                </a:cubicBezTo>
                <a:cubicBezTo>
                  <a:pt x="9134475" y="11112"/>
                  <a:pt x="9363075" y="352425"/>
                  <a:pt x="9591675" y="352425"/>
                </a:cubicBezTo>
                <a:cubicBezTo>
                  <a:pt x="9820275" y="352425"/>
                  <a:pt x="10048875" y="11112"/>
                  <a:pt x="10277475" y="9525"/>
                </a:cubicBezTo>
                <a:cubicBezTo>
                  <a:pt x="10506075" y="7938"/>
                  <a:pt x="10733088" y="342900"/>
                  <a:pt x="10963275" y="342900"/>
                </a:cubicBezTo>
                <a:cubicBezTo>
                  <a:pt x="11193462" y="342900"/>
                  <a:pt x="11428413" y="9525"/>
                  <a:pt x="11658600" y="9525"/>
                </a:cubicBezTo>
                <a:cubicBezTo>
                  <a:pt x="11888787" y="9525"/>
                  <a:pt x="12116593" y="176212"/>
                  <a:pt x="12344400" y="342900"/>
                </a:cubicBezTo>
              </a:path>
            </a:pathLst>
          </a:custGeom>
          <a:noFill/>
          <a:ln w="1016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AS38"/>
  <sheetViews>
    <sheetView tabSelected="1" view="pageBreakPreview" zoomScaleNormal="100" zoomScaleSheetLayoutView="100" workbookViewId="0"/>
  </sheetViews>
  <sheetFormatPr defaultRowHeight="24.95" customHeight="1" x14ac:dyDescent="0.15"/>
  <cols>
    <col min="1" max="1" width="3.25" style="4" bestFit="1" customWidth="1"/>
    <col min="2" max="46" width="2.625" style="4" customWidth="1"/>
    <col min="47" max="16384" width="9" style="4"/>
  </cols>
  <sheetData>
    <row r="1" spans="1:45" ht="13.5" x14ac:dyDescent="0.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 t="s">
        <v>42</v>
      </c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24.95" customHeight="1" x14ac:dyDescent="0.15">
      <c r="A2" s="61" t="s">
        <v>64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</row>
    <row r="3" spans="1:45" ht="24.95" customHeight="1" x14ac:dyDescent="0.15">
      <c r="A3" s="62" t="s">
        <v>16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3" t="s">
        <v>15</v>
      </c>
      <c r="AF3" s="3"/>
      <c r="AG3" s="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</row>
    <row r="4" spans="1:45" ht="5.099999999999999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s="6" customFormat="1" ht="20.100000000000001" customHeight="1" x14ac:dyDescent="0.15">
      <c r="A5" s="64"/>
      <c r="B5" s="56" t="s">
        <v>0</v>
      </c>
      <c r="C5" s="56"/>
      <c r="D5" s="56"/>
      <c r="E5" s="56"/>
      <c r="F5" s="56"/>
      <c r="G5" s="56"/>
      <c r="H5" s="56"/>
      <c r="I5" s="56" t="s">
        <v>8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</v>
      </c>
      <c r="V5" s="56"/>
      <c r="W5" s="56"/>
      <c r="X5" s="56"/>
      <c r="Y5" s="56"/>
      <c r="Z5" s="56"/>
      <c r="AA5" s="56"/>
      <c r="AB5" s="56" t="s">
        <v>11</v>
      </c>
      <c r="AC5" s="56"/>
      <c r="AD5" s="56"/>
      <c r="AE5" s="57" t="s">
        <v>2</v>
      </c>
      <c r="AF5" s="65"/>
      <c r="AG5" s="65"/>
      <c r="AH5" s="65"/>
      <c r="AI5" s="65"/>
      <c r="AJ5" s="65"/>
      <c r="AK5" s="65"/>
      <c r="AL5" s="65"/>
      <c r="AM5" s="66"/>
      <c r="AN5" s="56" t="s">
        <v>17</v>
      </c>
      <c r="AO5" s="56"/>
      <c r="AP5" s="56"/>
      <c r="AQ5" s="56" t="s">
        <v>18</v>
      </c>
      <c r="AR5" s="56"/>
      <c r="AS5" s="56"/>
    </row>
    <row r="6" spans="1:45" s="6" customFormat="1" ht="20.100000000000001" customHeight="1" x14ac:dyDescent="0.15">
      <c r="A6" s="64"/>
      <c r="B6" s="56" t="s">
        <v>3</v>
      </c>
      <c r="C6" s="57"/>
      <c r="D6" s="56" t="s">
        <v>4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 t="s">
        <v>5</v>
      </c>
      <c r="AF6" s="56"/>
      <c r="AG6" s="56"/>
      <c r="AH6" s="56" t="s">
        <v>19</v>
      </c>
      <c r="AI6" s="56"/>
      <c r="AJ6" s="56"/>
      <c r="AK6" s="58" t="s">
        <v>20</v>
      </c>
      <c r="AL6" s="59"/>
      <c r="AM6" s="60"/>
      <c r="AN6" s="56"/>
      <c r="AO6" s="56"/>
      <c r="AP6" s="56"/>
      <c r="AQ6" s="56"/>
      <c r="AR6" s="56"/>
      <c r="AS6" s="56"/>
    </row>
    <row r="7" spans="1:45" s="6" customFormat="1" ht="33" customHeight="1" x14ac:dyDescent="0.15">
      <c r="A7" s="5">
        <v>1</v>
      </c>
      <c r="B7" s="7"/>
      <c r="C7" s="8"/>
      <c r="D7" s="7"/>
      <c r="E7" s="9"/>
      <c r="F7" s="9"/>
      <c r="G7" s="9"/>
      <c r="H7" s="10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</row>
    <row r="8" spans="1:45" s="6" customFormat="1" ht="33" customHeight="1" x14ac:dyDescent="0.15">
      <c r="A8" s="5">
        <v>2</v>
      </c>
      <c r="B8" s="7"/>
      <c r="C8" s="8"/>
      <c r="D8" s="7"/>
      <c r="E8" s="9"/>
      <c r="F8" s="9"/>
      <c r="G8" s="9"/>
      <c r="H8" s="10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</row>
    <row r="9" spans="1:45" s="6" customFormat="1" ht="33" customHeight="1" x14ac:dyDescent="0.15">
      <c r="A9" s="5">
        <v>3</v>
      </c>
      <c r="B9" s="7"/>
      <c r="C9" s="8"/>
      <c r="D9" s="7"/>
      <c r="E9" s="9"/>
      <c r="F9" s="9"/>
      <c r="G9" s="9"/>
      <c r="H9" s="10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</row>
    <row r="10" spans="1:45" s="6" customFormat="1" ht="33" customHeight="1" x14ac:dyDescent="0.15">
      <c r="A10" s="5">
        <v>4</v>
      </c>
      <c r="B10" s="7"/>
      <c r="C10" s="8"/>
      <c r="D10" s="7"/>
      <c r="E10" s="9"/>
      <c r="F10" s="9"/>
      <c r="G10" s="9"/>
      <c r="H10" s="10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</row>
    <row r="11" spans="1:45" s="6" customFormat="1" ht="33" customHeight="1" x14ac:dyDescent="0.15">
      <c r="A11" s="5">
        <v>5</v>
      </c>
      <c r="B11" s="7"/>
      <c r="C11" s="8"/>
      <c r="D11" s="7"/>
      <c r="E11" s="9"/>
      <c r="F11" s="9"/>
      <c r="G11" s="9"/>
      <c r="H11" s="10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</row>
    <row r="12" spans="1:45" s="6" customFormat="1" ht="33" customHeight="1" x14ac:dyDescent="0.15">
      <c r="A12" s="5">
        <v>6</v>
      </c>
      <c r="B12" s="7"/>
      <c r="C12" s="8"/>
      <c r="D12" s="7"/>
      <c r="E12" s="9"/>
      <c r="F12" s="9"/>
      <c r="G12" s="9"/>
      <c r="H12" s="10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</row>
    <row r="13" spans="1:45" s="6" customFormat="1" ht="33" customHeight="1" x14ac:dyDescent="0.15">
      <c r="A13" s="5">
        <v>7</v>
      </c>
      <c r="B13" s="7"/>
      <c r="C13" s="8"/>
      <c r="D13" s="7"/>
      <c r="E13" s="9"/>
      <c r="F13" s="9"/>
      <c r="G13" s="9"/>
      <c r="H13" s="10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</row>
    <row r="14" spans="1:45" s="6" customFormat="1" ht="33" customHeight="1" x14ac:dyDescent="0.15">
      <c r="A14" s="5">
        <v>8</v>
      </c>
      <c r="B14" s="7"/>
      <c r="C14" s="8"/>
      <c r="D14" s="7"/>
      <c r="E14" s="9"/>
      <c r="F14" s="9"/>
      <c r="G14" s="9"/>
      <c r="H14" s="10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</row>
    <row r="15" spans="1:45" s="6" customFormat="1" ht="33" customHeight="1" x14ac:dyDescent="0.15">
      <c r="A15" s="5">
        <v>9</v>
      </c>
      <c r="B15" s="7"/>
      <c r="C15" s="8"/>
      <c r="D15" s="7"/>
      <c r="E15" s="9"/>
      <c r="F15" s="9"/>
      <c r="G15" s="9"/>
      <c r="H15" s="10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</row>
    <row r="16" spans="1:45" s="6" customFormat="1" ht="33" customHeight="1" x14ac:dyDescent="0.15">
      <c r="A16" s="5">
        <v>10</v>
      </c>
      <c r="B16" s="7"/>
      <c r="C16" s="8"/>
      <c r="D16" s="7"/>
      <c r="E16" s="9"/>
      <c r="F16" s="9"/>
      <c r="G16" s="9"/>
      <c r="H16" s="10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</row>
    <row r="17" spans="1:45" s="6" customFormat="1" ht="33" customHeight="1" x14ac:dyDescent="0.15">
      <c r="A17" s="5">
        <v>11</v>
      </c>
      <c r="B17" s="7"/>
      <c r="C17" s="8"/>
      <c r="D17" s="7"/>
      <c r="E17" s="9"/>
      <c r="F17" s="9"/>
      <c r="G17" s="9"/>
      <c r="H17" s="10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</row>
    <row r="18" spans="1:45" s="6" customFormat="1" ht="33" customHeight="1" x14ac:dyDescent="0.15">
      <c r="A18" s="5">
        <v>12</v>
      </c>
      <c r="B18" s="7"/>
      <c r="C18" s="8"/>
      <c r="D18" s="7"/>
      <c r="E18" s="9"/>
      <c r="F18" s="9"/>
      <c r="G18" s="9"/>
      <c r="H18" s="10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</row>
    <row r="19" spans="1:45" s="6" customFormat="1" ht="33" customHeight="1" x14ac:dyDescent="0.15">
      <c r="A19" s="5">
        <v>13</v>
      </c>
      <c r="B19" s="7"/>
      <c r="C19" s="8"/>
      <c r="D19" s="7"/>
      <c r="E19" s="9"/>
      <c r="F19" s="9"/>
      <c r="G19" s="9"/>
      <c r="H19" s="10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</row>
    <row r="20" spans="1:45" s="6" customFormat="1" ht="33" customHeight="1" x14ac:dyDescent="0.15">
      <c r="A20" s="5">
        <v>14</v>
      </c>
      <c r="B20" s="7"/>
      <c r="C20" s="8"/>
      <c r="D20" s="7"/>
      <c r="E20" s="9"/>
      <c r="F20" s="9"/>
      <c r="G20" s="9"/>
      <c r="H20" s="10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</row>
    <row r="21" spans="1:45" s="6" customFormat="1" ht="33" customHeight="1" x14ac:dyDescent="0.15">
      <c r="A21" s="5">
        <v>15</v>
      </c>
      <c r="B21" s="7"/>
      <c r="C21" s="8"/>
      <c r="D21" s="7"/>
      <c r="E21" s="9"/>
      <c r="F21" s="9"/>
      <c r="G21" s="9"/>
      <c r="H21" s="10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</row>
    <row r="22" spans="1:45" s="6" customFormat="1" ht="33" customHeight="1" x14ac:dyDescent="0.15">
      <c r="A22" s="5">
        <v>16</v>
      </c>
      <c r="B22" s="7"/>
      <c r="C22" s="8"/>
      <c r="D22" s="7"/>
      <c r="E22" s="9"/>
      <c r="F22" s="9"/>
      <c r="G22" s="9"/>
      <c r="H22" s="10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45" s="6" customFormat="1" ht="33" customHeight="1" x14ac:dyDescent="0.15">
      <c r="A23" s="5">
        <v>17</v>
      </c>
      <c r="B23" s="7"/>
      <c r="C23" s="8"/>
      <c r="D23" s="7"/>
      <c r="E23" s="9"/>
      <c r="F23" s="9"/>
      <c r="G23" s="9"/>
      <c r="H23" s="10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1:45" s="6" customFormat="1" ht="33" customHeight="1" x14ac:dyDescent="0.15">
      <c r="A24" s="5">
        <v>18</v>
      </c>
      <c r="B24" s="7"/>
      <c r="C24" s="8"/>
      <c r="D24" s="7"/>
      <c r="E24" s="9"/>
      <c r="F24" s="9"/>
      <c r="G24" s="9"/>
      <c r="H24" s="10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</row>
    <row r="25" spans="1:45" s="6" customFormat="1" ht="33" customHeight="1" x14ac:dyDescent="0.15">
      <c r="A25" s="5">
        <v>19</v>
      </c>
      <c r="B25" s="7"/>
      <c r="C25" s="8"/>
      <c r="D25" s="7"/>
      <c r="E25" s="9"/>
      <c r="F25" s="9"/>
      <c r="G25" s="9"/>
      <c r="H25" s="10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</row>
    <row r="26" spans="1:45" s="6" customFormat="1" ht="33" customHeight="1" x14ac:dyDescent="0.15">
      <c r="A26" s="5">
        <v>20</v>
      </c>
      <c r="B26" s="7"/>
      <c r="C26" s="8"/>
      <c r="D26" s="7"/>
      <c r="E26" s="9"/>
      <c r="F26" s="9"/>
      <c r="G26" s="9"/>
      <c r="H26" s="10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</row>
    <row r="27" spans="1:45" s="6" customFormat="1" ht="33" customHeight="1" x14ac:dyDescent="0.15">
      <c r="A27" s="5">
        <v>21</v>
      </c>
      <c r="B27" s="7"/>
      <c r="C27" s="8"/>
      <c r="D27" s="7"/>
      <c r="E27" s="9"/>
      <c r="F27" s="9"/>
      <c r="G27" s="9"/>
      <c r="H27" s="10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</row>
    <row r="28" spans="1:45" s="6" customFormat="1" ht="33" customHeight="1" x14ac:dyDescent="0.15">
      <c r="A28" s="5">
        <v>22</v>
      </c>
      <c r="B28" s="7"/>
      <c r="C28" s="8"/>
      <c r="D28" s="7"/>
      <c r="E28" s="9"/>
      <c r="F28" s="9"/>
      <c r="G28" s="9"/>
      <c r="H28" s="10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</row>
    <row r="29" spans="1:45" s="6" customFormat="1" ht="33" customHeight="1" x14ac:dyDescent="0.15">
      <c r="A29" s="5">
        <v>23</v>
      </c>
      <c r="B29" s="7"/>
      <c r="C29" s="8"/>
      <c r="D29" s="7"/>
      <c r="E29" s="9"/>
      <c r="F29" s="9"/>
      <c r="G29" s="9"/>
      <c r="H29" s="10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</row>
    <row r="30" spans="1:45" s="6" customFormat="1" ht="33" customHeight="1" x14ac:dyDescent="0.15">
      <c r="A30" s="5">
        <v>24</v>
      </c>
      <c r="B30" s="7"/>
      <c r="C30" s="8"/>
      <c r="D30" s="7"/>
      <c r="E30" s="9"/>
      <c r="F30" s="9"/>
      <c r="G30" s="9"/>
      <c r="H30" s="10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</row>
    <row r="31" spans="1:45" s="6" customFormat="1" ht="33" customHeight="1" x14ac:dyDescent="0.15">
      <c r="A31" s="5">
        <v>25</v>
      </c>
      <c r="B31" s="11"/>
      <c r="C31" s="12"/>
      <c r="D31" s="11"/>
      <c r="E31" s="13"/>
      <c r="F31" s="13"/>
      <c r="G31" s="13"/>
      <c r="H31" s="14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</row>
    <row r="32" spans="1:45" s="6" customFormat="1" ht="15" customHeight="1" x14ac:dyDescent="0.15">
      <c r="A32" s="57" t="s">
        <v>6</v>
      </c>
      <c r="B32" s="74" t="s">
        <v>7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74" t="s">
        <v>12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7"/>
      <c r="AC32" s="78"/>
      <c r="AD32" s="79"/>
      <c r="AE32" s="77"/>
      <c r="AF32" s="78"/>
      <c r="AG32" s="79"/>
      <c r="AH32" s="77"/>
      <c r="AI32" s="78"/>
      <c r="AJ32" s="79"/>
      <c r="AK32" s="77"/>
      <c r="AL32" s="78"/>
      <c r="AM32" s="79"/>
      <c r="AN32" s="27"/>
      <c r="AO32" s="26"/>
      <c r="AP32" s="26"/>
      <c r="AQ32" s="26"/>
      <c r="AR32" s="26"/>
      <c r="AS32" s="25"/>
    </row>
    <row r="33" spans="1:45" s="6" customFormat="1" ht="20.100000000000001" customHeight="1" x14ac:dyDescent="0.2">
      <c r="A33" s="57"/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67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9"/>
      <c r="AB33" s="80"/>
      <c r="AC33" s="81"/>
      <c r="AD33" s="82"/>
      <c r="AE33" s="80"/>
      <c r="AF33" s="81"/>
      <c r="AG33" s="82"/>
      <c r="AH33" s="80"/>
      <c r="AI33" s="81"/>
      <c r="AJ33" s="82"/>
      <c r="AK33" s="80"/>
      <c r="AL33" s="81"/>
      <c r="AM33" s="82"/>
      <c r="AN33" s="31"/>
      <c r="AO33" s="32"/>
      <c r="AP33" s="32"/>
      <c r="AQ33" s="32"/>
      <c r="AR33" s="32"/>
      <c r="AS33" s="33"/>
    </row>
    <row r="34" spans="1:45" s="6" customFormat="1" ht="15" customHeight="1" x14ac:dyDescent="0.15">
      <c r="A34" s="57"/>
      <c r="B34" s="70" t="s">
        <v>10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 t="s">
        <v>9</v>
      </c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1"/>
      <c r="AB34" s="71" t="s">
        <v>13</v>
      </c>
      <c r="AC34" s="72"/>
      <c r="AD34" s="73"/>
      <c r="AE34" s="71" t="s">
        <v>14</v>
      </c>
      <c r="AF34" s="72"/>
      <c r="AG34" s="73"/>
      <c r="AH34" s="71" t="s">
        <v>14</v>
      </c>
      <c r="AI34" s="72"/>
      <c r="AJ34" s="73"/>
      <c r="AK34" s="71" t="s">
        <v>14</v>
      </c>
      <c r="AL34" s="72"/>
      <c r="AM34" s="73"/>
      <c r="AN34" s="28"/>
      <c r="AO34" s="30"/>
      <c r="AP34" s="30"/>
      <c r="AQ34" s="30"/>
      <c r="AR34" s="30"/>
      <c r="AS34" s="29"/>
    </row>
    <row r="35" spans="1:45" s="6" customFormat="1" ht="14.25" customHeight="1" x14ac:dyDescent="0.1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90" t="s">
        <v>41</v>
      </c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</row>
    <row r="36" spans="1:45" s="6" customFormat="1" ht="14.25" x14ac:dyDescent="0.1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</row>
    <row r="37" spans="1:45" s="6" customFormat="1" ht="35.1" customHeight="1" x14ac:dyDescent="0.15">
      <c r="A37" s="81"/>
      <c r="B37" s="81"/>
      <c r="C37" s="81"/>
      <c r="D37" s="81"/>
      <c r="E37" s="81"/>
      <c r="F37" s="81"/>
      <c r="G37" s="55"/>
      <c r="H37" s="92"/>
      <c r="I37" s="92"/>
      <c r="J37" s="92"/>
      <c r="K37" s="92"/>
      <c r="L37" s="92"/>
      <c r="M37" s="92"/>
      <c r="N37" s="5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</row>
    <row r="38" spans="1:45" ht="24.95" customHeight="1" x14ac:dyDescent="0.15">
      <c r="AB38" s="88" t="s">
        <v>43</v>
      </c>
      <c r="AC38" s="88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89"/>
      <c r="AO38" s="89"/>
    </row>
  </sheetData>
  <mergeCells count="244">
    <mergeCell ref="O37:U37"/>
    <mergeCell ref="V37:AA37"/>
    <mergeCell ref="AB38:AF38"/>
    <mergeCell ref="AG38:AO38"/>
    <mergeCell ref="AK34:AM34"/>
    <mergeCell ref="A35:AA35"/>
    <mergeCell ref="AB35:AS35"/>
    <mergeCell ref="A36:G36"/>
    <mergeCell ref="H36:N36"/>
    <mergeCell ref="O36:U36"/>
    <mergeCell ref="V36:AA36"/>
    <mergeCell ref="AB36:AS37"/>
    <mergeCell ref="A37:F37"/>
    <mergeCell ref="H37:M37"/>
    <mergeCell ref="O33:AA33"/>
    <mergeCell ref="B34:N34"/>
    <mergeCell ref="O34:AA34"/>
    <mergeCell ref="AB34:AD34"/>
    <mergeCell ref="AE34:AG34"/>
    <mergeCell ref="AH34:AJ34"/>
    <mergeCell ref="AN31:AP31"/>
    <mergeCell ref="AQ31:AS31"/>
    <mergeCell ref="A32:A34"/>
    <mergeCell ref="B32:N32"/>
    <mergeCell ref="O32:AA32"/>
    <mergeCell ref="AB32:AD33"/>
    <mergeCell ref="AE32:AG33"/>
    <mergeCell ref="AH32:AJ33"/>
    <mergeCell ref="AK32:AM33"/>
    <mergeCell ref="B33:N33"/>
    <mergeCell ref="I31:T31"/>
    <mergeCell ref="U31:AA31"/>
    <mergeCell ref="AB31:AD31"/>
    <mergeCell ref="AE31:AG31"/>
    <mergeCell ref="AH31:AJ31"/>
    <mergeCell ref="AK31:AM31"/>
    <mergeCell ref="AN29:AP29"/>
    <mergeCell ref="AQ29:AS29"/>
    <mergeCell ref="I30:T30"/>
    <mergeCell ref="U30:AA30"/>
    <mergeCell ref="AB30:AD30"/>
    <mergeCell ref="AE30:AG30"/>
    <mergeCell ref="AH30:AJ30"/>
    <mergeCell ref="AK30:AM30"/>
    <mergeCell ref="AN30:AP30"/>
    <mergeCell ref="AQ30:AS30"/>
    <mergeCell ref="I29:T29"/>
    <mergeCell ref="U29:AA29"/>
    <mergeCell ref="AB29:AD29"/>
    <mergeCell ref="AE29:AG29"/>
    <mergeCell ref="AH29:AJ29"/>
    <mergeCell ref="AK29:AM29"/>
    <mergeCell ref="AN27:AP27"/>
    <mergeCell ref="AQ27:AS27"/>
    <mergeCell ref="I28:T28"/>
    <mergeCell ref="U28:AA28"/>
    <mergeCell ref="AB28:AD28"/>
    <mergeCell ref="AE28:AG28"/>
    <mergeCell ref="AH28:AJ28"/>
    <mergeCell ref="AK28:AM28"/>
    <mergeCell ref="AN28:AP28"/>
    <mergeCell ref="AQ28:AS28"/>
    <mergeCell ref="I27:T27"/>
    <mergeCell ref="U27:AA27"/>
    <mergeCell ref="AB27:AD27"/>
    <mergeCell ref="AE27:AG27"/>
    <mergeCell ref="AH27:AJ27"/>
    <mergeCell ref="AK27:AM27"/>
    <mergeCell ref="AN25:AP25"/>
    <mergeCell ref="AQ25:AS25"/>
    <mergeCell ref="I26:T26"/>
    <mergeCell ref="U26:AA26"/>
    <mergeCell ref="AB26:AD26"/>
    <mergeCell ref="AE26:AG26"/>
    <mergeCell ref="AH26:AJ26"/>
    <mergeCell ref="AK26:AM26"/>
    <mergeCell ref="AN26:AP26"/>
    <mergeCell ref="AQ26:AS26"/>
    <mergeCell ref="I25:T25"/>
    <mergeCell ref="U25:AA25"/>
    <mergeCell ref="AB25:AD25"/>
    <mergeCell ref="AE25:AG25"/>
    <mergeCell ref="AH25:AJ25"/>
    <mergeCell ref="AK25:AM25"/>
    <mergeCell ref="AN23:AP23"/>
    <mergeCell ref="AQ23:AS23"/>
    <mergeCell ref="I24:T24"/>
    <mergeCell ref="U24:AA24"/>
    <mergeCell ref="AB24:AD24"/>
    <mergeCell ref="AE24:AG24"/>
    <mergeCell ref="AH24:AJ24"/>
    <mergeCell ref="AK24:AM24"/>
    <mergeCell ref="AN24:AP24"/>
    <mergeCell ref="AQ24:AS24"/>
    <mergeCell ref="I23:T23"/>
    <mergeCell ref="U23:AA23"/>
    <mergeCell ref="AB23:AD23"/>
    <mergeCell ref="AE23:AG23"/>
    <mergeCell ref="AH23:AJ23"/>
    <mergeCell ref="AK23:AM23"/>
    <mergeCell ref="AN21:AP21"/>
    <mergeCell ref="AQ21:AS21"/>
    <mergeCell ref="I22:T22"/>
    <mergeCell ref="U22:AA22"/>
    <mergeCell ref="AB22:AD22"/>
    <mergeCell ref="AE22:AG22"/>
    <mergeCell ref="AH22:AJ22"/>
    <mergeCell ref="AK22:AM22"/>
    <mergeCell ref="AN22:AP22"/>
    <mergeCell ref="AQ22:AS22"/>
    <mergeCell ref="I21:T21"/>
    <mergeCell ref="U21:AA21"/>
    <mergeCell ref="AB21:AD21"/>
    <mergeCell ref="AE21:AG21"/>
    <mergeCell ref="AH21:AJ21"/>
    <mergeCell ref="AK21:AM21"/>
    <mergeCell ref="AN19:AP19"/>
    <mergeCell ref="AQ19:AS19"/>
    <mergeCell ref="I20:T20"/>
    <mergeCell ref="U20:AA20"/>
    <mergeCell ref="AB20:AD20"/>
    <mergeCell ref="AE20:AG20"/>
    <mergeCell ref="AH20:AJ20"/>
    <mergeCell ref="AK20:AM20"/>
    <mergeCell ref="AN20:AP20"/>
    <mergeCell ref="AQ20:AS20"/>
    <mergeCell ref="I19:T19"/>
    <mergeCell ref="U19:AA19"/>
    <mergeCell ref="AB19:AD19"/>
    <mergeCell ref="AE19:AG19"/>
    <mergeCell ref="AH19:AJ19"/>
    <mergeCell ref="AK19:AM19"/>
    <mergeCell ref="AN17:AP17"/>
    <mergeCell ref="AQ17:AS17"/>
    <mergeCell ref="I18:T18"/>
    <mergeCell ref="U18:AA18"/>
    <mergeCell ref="AB18:AD18"/>
    <mergeCell ref="AE18:AG18"/>
    <mergeCell ref="AH18:AJ18"/>
    <mergeCell ref="AK18:AM18"/>
    <mergeCell ref="AN18:AP18"/>
    <mergeCell ref="AQ18:AS18"/>
    <mergeCell ref="I17:T17"/>
    <mergeCell ref="U17:AA17"/>
    <mergeCell ref="AB17:AD17"/>
    <mergeCell ref="AE17:AG17"/>
    <mergeCell ref="AH17:AJ17"/>
    <mergeCell ref="AK17:AM17"/>
    <mergeCell ref="AN15:AP15"/>
    <mergeCell ref="AQ15:AS15"/>
    <mergeCell ref="I16:T16"/>
    <mergeCell ref="U16:AA16"/>
    <mergeCell ref="AB16:AD16"/>
    <mergeCell ref="AE16:AG16"/>
    <mergeCell ref="AH16:AJ16"/>
    <mergeCell ref="AK16:AM16"/>
    <mergeCell ref="AN16:AP16"/>
    <mergeCell ref="AQ16:AS16"/>
    <mergeCell ref="I15:T15"/>
    <mergeCell ref="U15:AA15"/>
    <mergeCell ref="AB15:AD15"/>
    <mergeCell ref="AE15:AG15"/>
    <mergeCell ref="AH15:AJ15"/>
    <mergeCell ref="AK15:AM15"/>
    <mergeCell ref="AN13:AP13"/>
    <mergeCell ref="AQ13:AS13"/>
    <mergeCell ref="I14:T14"/>
    <mergeCell ref="U14:AA14"/>
    <mergeCell ref="AB14:AD14"/>
    <mergeCell ref="AE14:AG14"/>
    <mergeCell ref="AH14:AJ14"/>
    <mergeCell ref="AK14:AM14"/>
    <mergeCell ref="AN14:AP14"/>
    <mergeCell ref="AQ14:AS14"/>
    <mergeCell ref="I13:T13"/>
    <mergeCell ref="U13:AA13"/>
    <mergeCell ref="AB13:AD13"/>
    <mergeCell ref="AE13:AG13"/>
    <mergeCell ref="AH13:AJ13"/>
    <mergeCell ref="AK13:AM13"/>
    <mergeCell ref="AN11:AP11"/>
    <mergeCell ref="AQ11:AS11"/>
    <mergeCell ref="I12:T12"/>
    <mergeCell ref="U12:AA12"/>
    <mergeCell ref="AB12:AD12"/>
    <mergeCell ref="AE12:AG12"/>
    <mergeCell ref="AH12:AJ12"/>
    <mergeCell ref="AK12:AM12"/>
    <mergeCell ref="AN12:AP12"/>
    <mergeCell ref="AQ12:AS12"/>
    <mergeCell ref="I11:T11"/>
    <mergeCell ref="U11:AA11"/>
    <mergeCell ref="AB11:AD11"/>
    <mergeCell ref="AE11:AG11"/>
    <mergeCell ref="AH11:AJ11"/>
    <mergeCell ref="AK11:AM11"/>
    <mergeCell ref="AN9:AP9"/>
    <mergeCell ref="AQ9:AS9"/>
    <mergeCell ref="I10:T10"/>
    <mergeCell ref="U10:AA10"/>
    <mergeCell ref="AB10:AD10"/>
    <mergeCell ref="AE10:AG10"/>
    <mergeCell ref="AH10:AJ10"/>
    <mergeCell ref="AK10:AM10"/>
    <mergeCell ref="AN10:AP10"/>
    <mergeCell ref="AQ10:AS10"/>
    <mergeCell ref="I9:T9"/>
    <mergeCell ref="U9:AA9"/>
    <mergeCell ref="AB9:AD9"/>
    <mergeCell ref="AE9:AG9"/>
    <mergeCell ref="AH9:AJ9"/>
    <mergeCell ref="AK9:AM9"/>
    <mergeCell ref="AN7:AP7"/>
    <mergeCell ref="AQ7:AS7"/>
    <mergeCell ref="I8:T8"/>
    <mergeCell ref="U8:AA8"/>
    <mergeCell ref="AB8:AD8"/>
    <mergeCell ref="AE8:AG8"/>
    <mergeCell ref="AH8:AJ8"/>
    <mergeCell ref="AK8:AM8"/>
    <mergeCell ref="AN8:AP8"/>
    <mergeCell ref="AQ8:AS8"/>
    <mergeCell ref="I7:T7"/>
    <mergeCell ref="U7:AA7"/>
    <mergeCell ref="AB7:AD7"/>
    <mergeCell ref="AE7:AG7"/>
    <mergeCell ref="AH7:AJ7"/>
    <mergeCell ref="AK7:AM7"/>
    <mergeCell ref="AQ5:AS6"/>
    <mergeCell ref="B6:C6"/>
    <mergeCell ref="D6:H6"/>
    <mergeCell ref="AE6:AG6"/>
    <mergeCell ref="AH6:AJ6"/>
    <mergeCell ref="AK6:AM6"/>
    <mergeCell ref="A2:AS2"/>
    <mergeCell ref="A3:M3"/>
    <mergeCell ref="AH3:AS3"/>
    <mergeCell ref="A5:A6"/>
    <mergeCell ref="B5:H5"/>
    <mergeCell ref="I5:T6"/>
    <mergeCell ref="U5:AA6"/>
    <mergeCell ref="AB5:AD6"/>
    <mergeCell ref="AE5:AM5"/>
    <mergeCell ref="AN5:AP6"/>
  </mergeCells>
  <phoneticPr fontId="3"/>
  <dataValidations count="1">
    <dataValidation type="list" showInputMessage="1" showErrorMessage="1" sqref="AE7:AM31">
      <formula1>"　,〇"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38"/>
  <sheetViews>
    <sheetView view="pageBreakPreview" zoomScale="85" zoomScaleNormal="100" workbookViewId="0"/>
  </sheetViews>
  <sheetFormatPr defaultRowHeight="24.95" customHeight="1" x14ac:dyDescent="0.15"/>
  <cols>
    <col min="1" max="1" width="3.25" style="4" customWidth="1"/>
    <col min="2" max="46" width="2.625" style="4" customWidth="1"/>
    <col min="47" max="47" width="10.5" style="4" customWidth="1"/>
    <col min="48" max="48" width="9" style="4"/>
    <col min="49" max="49" width="3.75" style="4" hidden="1" customWidth="1"/>
    <col min="50" max="52" width="3.75" style="35" hidden="1" customWidth="1"/>
    <col min="53" max="53" width="3.75" style="4" hidden="1" customWidth="1"/>
    <col min="54" max="16384" width="9" style="4"/>
  </cols>
  <sheetData>
    <row r="1" spans="1:53" ht="13.5" x14ac:dyDescent="0.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7" t="s">
        <v>55</v>
      </c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53" ht="24.95" customHeight="1" x14ac:dyDescent="0.15">
      <c r="A2" s="61" t="s">
        <v>64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</row>
    <row r="3" spans="1:53" ht="24.95" customHeight="1" x14ac:dyDescent="0.15">
      <c r="A3" s="97" t="s">
        <v>47</v>
      </c>
      <c r="B3" s="97"/>
      <c r="C3" s="97"/>
      <c r="D3" s="97"/>
      <c r="E3" s="96"/>
      <c r="F3" s="96"/>
      <c r="G3" s="39" t="s">
        <v>45</v>
      </c>
      <c r="H3" s="2"/>
      <c r="I3" s="96"/>
      <c r="J3" s="96"/>
      <c r="K3" s="34" t="s">
        <v>46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3" t="s">
        <v>15</v>
      </c>
      <c r="AF3" s="3"/>
      <c r="AG3" s="3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</row>
    <row r="4" spans="1:53" ht="5.0999999999999996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53" s="41" customFormat="1" ht="20.100000000000001" customHeight="1" x14ac:dyDescent="0.15">
      <c r="A5" s="64"/>
      <c r="B5" s="56" t="s">
        <v>0</v>
      </c>
      <c r="C5" s="56"/>
      <c r="D5" s="56"/>
      <c r="E5" s="56"/>
      <c r="F5" s="56"/>
      <c r="G5" s="56"/>
      <c r="H5" s="56"/>
      <c r="I5" s="56" t="s">
        <v>8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</v>
      </c>
      <c r="V5" s="56"/>
      <c r="W5" s="56"/>
      <c r="X5" s="56"/>
      <c r="Y5" s="56"/>
      <c r="Z5" s="56"/>
      <c r="AA5" s="56"/>
      <c r="AB5" s="56" t="s">
        <v>11</v>
      </c>
      <c r="AC5" s="56"/>
      <c r="AD5" s="56"/>
      <c r="AE5" s="57" t="s">
        <v>2</v>
      </c>
      <c r="AF5" s="65"/>
      <c r="AG5" s="65"/>
      <c r="AH5" s="65"/>
      <c r="AI5" s="65"/>
      <c r="AJ5" s="65"/>
      <c r="AK5" s="65"/>
      <c r="AL5" s="65"/>
      <c r="AM5" s="66"/>
      <c r="AN5" s="56" t="s">
        <v>17</v>
      </c>
      <c r="AO5" s="56"/>
      <c r="AP5" s="56"/>
      <c r="AQ5" s="56" t="s">
        <v>18</v>
      </c>
      <c r="AR5" s="56"/>
      <c r="AS5" s="56"/>
      <c r="AU5" s="94" t="s">
        <v>48</v>
      </c>
      <c r="AX5" s="36"/>
      <c r="AY5" s="36"/>
      <c r="AZ5" s="36"/>
    </row>
    <row r="6" spans="1:53" s="41" customFormat="1" ht="20.100000000000001" customHeight="1" x14ac:dyDescent="0.15">
      <c r="A6" s="64"/>
      <c r="B6" s="56" t="s">
        <v>3</v>
      </c>
      <c r="C6" s="57"/>
      <c r="D6" s="56" t="s">
        <v>4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 t="s">
        <v>5</v>
      </c>
      <c r="AF6" s="56"/>
      <c r="AG6" s="56"/>
      <c r="AH6" s="56" t="s">
        <v>19</v>
      </c>
      <c r="AI6" s="56"/>
      <c r="AJ6" s="56"/>
      <c r="AK6" s="58" t="s">
        <v>20</v>
      </c>
      <c r="AL6" s="59"/>
      <c r="AM6" s="60"/>
      <c r="AN6" s="56"/>
      <c r="AO6" s="56"/>
      <c r="AP6" s="56"/>
      <c r="AQ6" s="56"/>
      <c r="AR6" s="56"/>
      <c r="AS6" s="56"/>
      <c r="AU6" s="95"/>
      <c r="AX6" s="36"/>
      <c r="AY6" s="36"/>
      <c r="AZ6" s="36"/>
    </row>
    <row r="7" spans="1:53" s="41" customFormat="1" ht="33" customHeight="1" x14ac:dyDescent="0.15">
      <c r="A7" s="40">
        <v>1</v>
      </c>
      <c r="B7" s="42" t="str">
        <f>IF($AU7="","",MID(TEXT($AU7,"0000000"),1,1))</f>
        <v/>
      </c>
      <c r="C7" s="43" t="str">
        <f>IF($AU7="","",MID(TEXT($AU7,"0000000"),2,1))</f>
        <v/>
      </c>
      <c r="D7" s="42" t="str">
        <f>IF($AU7="","",MID(TEXT($AU7,"0000000"),3,1))</f>
        <v/>
      </c>
      <c r="E7" s="44" t="str">
        <f>IF($AU7="","",MID(TEXT($AU7,"0000000"),4,1))</f>
        <v/>
      </c>
      <c r="F7" s="44" t="str">
        <f>IF($AU7="","",MID(TEXT($AU7,"0000000"),5,1))</f>
        <v/>
      </c>
      <c r="G7" s="44" t="str">
        <f>IF($AU7="","",MID(TEXT($AU7,"0000000"),6,1))</f>
        <v/>
      </c>
      <c r="H7" s="45" t="str">
        <f>IF($AU7="","",MID(TEXT($AU7,"0000000"),7,1))</f>
        <v/>
      </c>
      <c r="I7" s="106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U7" s="46"/>
      <c r="AW7" s="41">
        <f>I7</f>
        <v>0</v>
      </c>
      <c r="AX7" s="36">
        <f>AE7</f>
        <v>0</v>
      </c>
      <c r="AY7" s="36">
        <f>AH7</f>
        <v>0</v>
      </c>
      <c r="AZ7" s="36">
        <f>AK7</f>
        <v>0</v>
      </c>
      <c r="BA7" s="41">
        <f>COUNTIF(AX7:AZ7,"〇")</f>
        <v>0</v>
      </c>
    </row>
    <row r="8" spans="1:53" s="41" customFormat="1" ht="33" customHeight="1" x14ac:dyDescent="0.15">
      <c r="A8" s="40">
        <v>2</v>
      </c>
      <c r="B8" s="42" t="str">
        <f>IF($AU8="","",MID(TEXT($AU8,"0000000"),1,1))</f>
        <v/>
      </c>
      <c r="C8" s="43" t="str">
        <f t="shared" ref="C8:C31" si="0">IF($AU8="","",MID(TEXT($AU8,"0000000"),2,1))</f>
        <v/>
      </c>
      <c r="D8" s="42" t="str">
        <f t="shared" ref="D8:D31" si="1">IF($AU8="","",MID(TEXT($AU8,"0000000"),3,1))</f>
        <v/>
      </c>
      <c r="E8" s="44" t="str">
        <f t="shared" ref="E8:E31" si="2">IF($AU8="","",MID(TEXT($AU8,"0000000"),4,1))</f>
        <v/>
      </c>
      <c r="F8" s="44" t="str">
        <f t="shared" ref="F8:F31" si="3">IF($AU8="","",MID(TEXT($AU8,"0000000"),5,1))</f>
        <v/>
      </c>
      <c r="G8" s="44" t="str">
        <f t="shared" ref="G8:G31" si="4">IF($AU8="","",MID(TEXT($AU8,"0000000"),6,1))</f>
        <v/>
      </c>
      <c r="H8" s="45" t="str">
        <f t="shared" ref="H8:H31" si="5">IF($AU8="","",MID(TEXT($AU8,"0000000"),7,1))</f>
        <v/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U8" s="46"/>
      <c r="AW8" s="41">
        <f t="shared" ref="AW8:AW31" si="6">I8</f>
        <v>0</v>
      </c>
      <c r="AX8" s="36">
        <f t="shared" ref="AX8:AX31" si="7">AE8</f>
        <v>0</v>
      </c>
      <c r="AY8" s="36">
        <f t="shared" ref="AY8:AY31" si="8">AH8</f>
        <v>0</v>
      </c>
      <c r="AZ8" s="36">
        <f t="shared" ref="AZ8:AZ31" si="9">AK8</f>
        <v>0</v>
      </c>
      <c r="BA8" s="41">
        <f t="shared" ref="BA8:BA31" si="10">COUNTIF(AX8:AZ8,"〇")</f>
        <v>0</v>
      </c>
    </row>
    <row r="9" spans="1:53" s="41" customFormat="1" ht="33" customHeight="1" x14ac:dyDescent="0.15">
      <c r="A9" s="40">
        <v>3</v>
      </c>
      <c r="B9" s="42" t="str">
        <f t="shared" ref="B9:B31" si="11">IF($AU9="","",MID(TEXT($AU9,"0000000"),1,1))</f>
        <v/>
      </c>
      <c r="C9" s="43" t="str">
        <f t="shared" si="0"/>
        <v/>
      </c>
      <c r="D9" s="42" t="str">
        <f t="shared" si="1"/>
        <v/>
      </c>
      <c r="E9" s="44" t="str">
        <f t="shared" si="2"/>
        <v/>
      </c>
      <c r="F9" s="44" t="str">
        <f t="shared" si="3"/>
        <v/>
      </c>
      <c r="G9" s="44" t="str">
        <f t="shared" si="4"/>
        <v/>
      </c>
      <c r="H9" s="45" t="str">
        <f t="shared" si="5"/>
        <v/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U9" s="46"/>
      <c r="AW9" s="41">
        <f t="shared" si="6"/>
        <v>0</v>
      </c>
      <c r="AX9" s="36">
        <f t="shared" si="7"/>
        <v>0</v>
      </c>
      <c r="AY9" s="36">
        <f t="shared" si="8"/>
        <v>0</v>
      </c>
      <c r="AZ9" s="36">
        <f t="shared" si="9"/>
        <v>0</v>
      </c>
      <c r="BA9" s="41">
        <f t="shared" si="10"/>
        <v>0</v>
      </c>
    </row>
    <row r="10" spans="1:53" s="41" customFormat="1" ht="33" customHeight="1" x14ac:dyDescent="0.15">
      <c r="A10" s="40">
        <v>4</v>
      </c>
      <c r="B10" s="42" t="str">
        <f t="shared" si="11"/>
        <v/>
      </c>
      <c r="C10" s="43" t="str">
        <f t="shared" si="0"/>
        <v/>
      </c>
      <c r="D10" s="42" t="str">
        <f t="shared" si="1"/>
        <v/>
      </c>
      <c r="E10" s="44" t="str">
        <f t="shared" si="2"/>
        <v/>
      </c>
      <c r="F10" s="44" t="str">
        <f t="shared" si="3"/>
        <v/>
      </c>
      <c r="G10" s="44" t="str">
        <f t="shared" si="4"/>
        <v/>
      </c>
      <c r="H10" s="45" t="str">
        <f t="shared" si="5"/>
        <v/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U10" s="46"/>
      <c r="AW10" s="41">
        <f t="shared" si="6"/>
        <v>0</v>
      </c>
      <c r="AX10" s="36">
        <f t="shared" si="7"/>
        <v>0</v>
      </c>
      <c r="AY10" s="36">
        <f t="shared" si="8"/>
        <v>0</v>
      </c>
      <c r="AZ10" s="36">
        <f t="shared" si="9"/>
        <v>0</v>
      </c>
      <c r="BA10" s="41">
        <f t="shared" si="10"/>
        <v>0</v>
      </c>
    </row>
    <row r="11" spans="1:53" s="41" customFormat="1" ht="33" customHeight="1" x14ac:dyDescent="0.15">
      <c r="A11" s="40">
        <v>5</v>
      </c>
      <c r="B11" s="42" t="str">
        <f t="shared" si="11"/>
        <v/>
      </c>
      <c r="C11" s="43" t="str">
        <f t="shared" si="0"/>
        <v/>
      </c>
      <c r="D11" s="42" t="str">
        <f t="shared" si="1"/>
        <v/>
      </c>
      <c r="E11" s="44" t="str">
        <f t="shared" si="2"/>
        <v/>
      </c>
      <c r="F11" s="44" t="str">
        <f t="shared" si="3"/>
        <v/>
      </c>
      <c r="G11" s="44" t="str">
        <f t="shared" si="4"/>
        <v/>
      </c>
      <c r="H11" s="45" t="str">
        <f t="shared" si="5"/>
        <v/>
      </c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U11" s="46"/>
      <c r="AW11" s="41">
        <f t="shared" si="6"/>
        <v>0</v>
      </c>
      <c r="AX11" s="36">
        <f t="shared" si="7"/>
        <v>0</v>
      </c>
      <c r="AY11" s="36">
        <f t="shared" si="8"/>
        <v>0</v>
      </c>
      <c r="AZ11" s="36">
        <f t="shared" si="9"/>
        <v>0</v>
      </c>
      <c r="BA11" s="41">
        <f t="shared" si="10"/>
        <v>0</v>
      </c>
    </row>
    <row r="12" spans="1:53" s="41" customFormat="1" ht="33" customHeight="1" x14ac:dyDescent="0.15">
      <c r="A12" s="40">
        <v>6</v>
      </c>
      <c r="B12" s="42" t="str">
        <f t="shared" si="11"/>
        <v/>
      </c>
      <c r="C12" s="43" t="str">
        <f t="shared" si="0"/>
        <v/>
      </c>
      <c r="D12" s="42" t="str">
        <f t="shared" si="1"/>
        <v/>
      </c>
      <c r="E12" s="44" t="str">
        <f t="shared" si="2"/>
        <v/>
      </c>
      <c r="F12" s="44" t="str">
        <f t="shared" si="3"/>
        <v/>
      </c>
      <c r="G12" s="44" t="str">
        <f t="shared" si="4"/>
        <v/>
      </c>
      <c r="H12" s="45" t="str">
        <f t="shared" si="5"/>
        <v/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U12" s="46"/>
      <c r="AW12" s="41">
        <f t="shared" si="6"/>
        <v>0</v>
      </c>
      <c r="AX12" s="36">
        <f t="shared" si="7"/>
        <v>0</v>
      </c>
      <c r="AY12" s="36">
        <f t="shared" si="8"/>
        <v>0</v>
      </c>
      <c r="AZ12" s="36">
        <f t="shared" si="9"/>
        <v>0</v>
      </c>
      <c r="BA12" s="41">
        <f t="shared" si="10"/>
        <v>0</v>
      </c>
    </row>
    <row r="13" spans="1:53" s="41" customFormat="1" ht="33" customHeight="1" x14ac:dyDescent="0.15">
      <c r="A13" s="40">
        <v>7</v>
      </c>
      <c r="B13" s="42" t="str">
        <f t="shared" si="11"/>
        <v/>
      </c>
      <c r="C13" s="43" t="str">
        <f t="shared" si="0"/>
        <v/>
      </c>
      <c r="D13" s="42" t="str">
        <f t="shared" si="1"/>
        <v/>
      </c>
      <c r="E13" s="44" t="str">
        <f t="shared" si="2"/>
        <v/>
      </c>
      <c r="F13" s="44" t="str">
        <f t="shared" si="3"/>
        <v/>
      </c>
      <c r="G13" s="44" t="str">
        <f t="shared" si="4"/>
        <v/>
      </c>
      <c r="H13" s="45" t="str">
        <f t="shared" si="5"/>
        <v/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U13" s="46"/>
      <c r="AW13" s="41">
        <f t="shared" si="6"/>
        <v>0</v>
      </c>
      <c r="AX13" s="36">
        <f t="shared" si="7"/>
        <v>0</v>
      </c>
      <c r="AY13" s="36">
        <f t="shared" si="8"/>
        <v>0</v>
      </c>
      <c r="AZ13" s="36">
        <f t="shared" si="9"/>
        <v>0</v>
      </c>
      <c r="BA13" s="41">
        <f t="shared" si="10"/>
        <v>0</v>
      </c>
    </row>
    <row r="14" spans="1:53" s="41" customFormat="1" ht="33" customHeight="1" x14ac:dyDescent="0.15">
      <c r="A14" s="40">
        <v>8</v>
      </c>
      <c r="B14" s="42" t="str">
        <f t="shared" si="11"/>
        <v/>
      </c>
      <c r="C14" s="43" t="str">
        <f t="shared" si="0"/>
        <v/>
      </c>
      <c r="D14" s="42" t="str">
        <f t="shared" si="1"/>
        <v/>
      </c>
      <c r="E14" s="44" t="str">
        <f t="shared" si="2"/>
        <v/>
      </c>
      <c r="F14" s="44" t="str">
        <f t="shared" si="3"/>
        <v/>
      </c>
      <c r="G14" s="44" t="str">
        <f t="shared" si="4"/>
        <v/>
      </c>
      <c r="H14" s="45" t="str">
        <f t="shared" si="5"/>
        <v/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U14" s="46"/>
      <c r="AW14" s="41">
        <f t="shared" si="6"/>
        <v>0</v>
      </c>
      <c r="AX14" s="36">
        <f t="shared" si="7"/>
        <v>0</v>
      </c>
      <c r="AY14" s="36">
        <f t="shared" si="8"/>
        <v>0</v>
      </c>
      <c r="AZ14" s="36">
        <f t="shared" si="9"/>
        <v>0</v>
      </c>
      <c r="BA14" s="41">
        <f t="shared" si="10"/>
        <v>0</v>
      </c>
    </row>
    <row r="15" spans="1:53" s="41" customFormat="1" ht="33" customHeight="1" x14ac:dyDescent="0.15">
      <c r="A15" s="40">
        <v>9</v>
      </c>
      <c r="B15" s="42" t="str">
        <f t="shared" si="11"/>
        <v/>
      </c>
      <c r="C15" s="43" t="str">
        <f t="shared" si="0"/>
        <v/>
      </c>
      <c r="D15" s="42" t="str">
        <f t="shared" si="1"/>
        <v/>
      </c>
      <c r="E15" s="44" t="str">
        <f t="shared" si="2"/>
        <v/>
      </c>
      <c r="F15" s="44" t="str">
        <f t="shared" si="3"/>
        <v/>
      </c>
      <c r="G15" s="44" t="str">
        <f t="shared" si="4"/>
        <v/>
      </c>
      <c r="H15" s="45" t="str">
        <f t="shared" si="5"/>
        <v/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U15" s="46"/>
      <c r="AW15" s="41">
        <f t="shared" si="6"/>
        <v>0</v>
      </c>
      <c r="AX15" s="36">
        <f t="shared" si="7"/>
        <v>0</v>
      </c>
      <c r="AY15" s="36">
        <f t="shared" si="8"/>
        <v>0</v>
      </c>
      <c r="AZ15" s="36">
        <f t="shared" si="9"/>
        <v>0</v>
      </c>
      <c r="BA15" s="41">
        <f t="shared" si="10"/>
        <v>0</v>
      </c>
    </row>
    <row r="16" spans="1:53" s="41" customFormat="1" ht="33" customHeight="1" x14ac:dyDescent="0.15">
      <c r="A16" s="40">
        <v>10</v>
      </c>
      <c r="B16" s="42" t="str">
        <f t="shared" si="11"/>
        <v/>
      </c>
      <c r="C16" s="43" t="str">
        <f t="shared" si="0"/>
        <v/>
      </c>
      <c r="D16" s="42" t="str">
        <f t="shared" si="1"/>
        <v/>
      </c>
      <c r="E16" s="44" t="str">
        <f t="shared" si="2"/>
        <v/>
      </c>
      <c r="F16" s="44" t="str">
        <f t="shared" si="3"/>
        <v/>
      </c>
      <c r="G16" s="44" t="str">
        <f t="shared" si="4"/>
        <v/>
      </c>
      <c r="H16" s="45" t="str">
        <f t="shared" si="5"/>
        <v/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U16" s="46"/>
      <c r="AW16" s="41">
        <f t="shared" si="6"/>
        <v>0</v>
      </c>
      <c r="AX16" s="36">
        <f t="shared" si="7"/>
        <v>0</v>
      </c>
      <c r="AY16" s="36">
        <f t="shared" si="8"/>
        <v>0</v>
      </c>
      <c r="AZ16" s="36">
        <f t="shared" si="9"/>
        <v>0</v>
      </c>
      <c r="BA16" s="41">
        <f t="shared" si="10"/>
        <v>0</v>
      </c>
    </row>
    <row r="17" spans="1:53" s="41" customFormat="1" ht="33" customHeight="1" x14ac:dyDescent="0.15">
      <c r="A17" s="40">
        <v>11</v>
      </c>
      <c r="B17" s="42" t="str">
        <f t="shared" si="11"/>
        <v/>
      </c>
      <c r="C17" s="43" t="str">
        <f t="shared" si="0"/>
        <v/>
      </c>
      <c r="D17" s="42" t="str">
        <f t="shared" si="1"/>
        <v/>
      </c>
      <c r="E17" s="44" t="str">
        <f t="shared" si="2"/>
        <v/>
      </c>
      <c r="F17" s="44" t="str">
        <f t="shared" si="3"/>
        <v/>
      </c>
      <c r="G17" s="44" t="str">
        <f t="shared" si="4"/>
        <v/>
      </c>
      <c r="H17" s="45" t="str">
        <f t="shared" si="5"/>
        <v/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U17" s="46"/>
      <c r="AW17" s="41">
        <f t="shared" si="6"/>
        <v>0</v>
      </c>
      <c r="AX17" s="36">
        <f t="shared" si="7"/>
        <v>0</v>
      </c>
      <c r="AY17" s="36">
        <f t="shared" si="8"/>
        <v>0</v>
      </c>
      <c r="AZ17" s="36">
        <f t="shared" si="9"/>
        <v>0</v>
      </c>
      <c r="BA17" s="41">
        <f t="shared" si="10"/>
        <v>0</v>
      </c>
    </row>
    <row r="18" spans="1:53" s="41" customFormat="1" ht="33" customHeight="1" x14ac:dyDescent="0.15">
      <c r="A18" s="40">
        <v>12</v>
      </c>
      <c r="B18" s="42" t="str">
        <f t="shared" si="11"/>
        <v/>
      </c>
      <c r="C18" s="43" t="str">
        <f t="shared" si="0"/>
        <v/>
      </c>
      <c r="D18" s="42" t="str">
        <f t="shared" si="1"/>
        <v/>
      </c>
      <c r="E18" s="44" t="str">
        <f t="shared" si="2"/>
        <v/>
      </c>
      <c r="F18" s="44" t="str">
        <f t="shared" si="3"/>
        <v/>
      </c>
      <c r="G18" s="44" t="str">
        <f t="shared" si="4"/>
        <v/>
      </c>
      <c r="H18" s="45" t="str">
        <f t="shared" si="5"/>
        <v/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U18" s="46"/>
      <c r="AW18" s="41">
        <f t="shared" si="6"/>
        <v>0</v>
      </c>
      <c r="AX18" s="36">
        <f t="shared" si="7"/>
        <v>0</v>
      </c>
      <c r="AY18" s="36">
        <f t="shared" si="8"/>
        <v>0</v>
      </c>
      <c r="AZ18" s="36">
        <f t="shared" si="9"/>
        <v>0</v>
      </c>
      <c r="BA18" s="41">
        <f t="shared" si="10"/>
        <v>0</v>
      </c>
    </row>
    <row r="19" spans="1:53" s="41" customFormat="1" ht="33" customHeight="1" x14ac:dyDescent="0.15">
      <c r="A19" s="40">
        <v>13</v>
      </c>
      <c r="B19" s="42" t="str">
        <f t="shared" si="11"/>
        <v/>
      </c>
      <c r="C19" s="43" t="str">
        <f t="shared" si="0"/>
        <v/>
      </c>
      <c r="D19" s="42" t="str">
        <f t="shared" si="1"/>
        <v/>
      </c>
      <c r="E19" s="44" t="str">
        <f t="shared" si="2"/>
        <v/>
      </c>
      <c r="F19" s="44" t="str">
        <f t="shared" si="3"/>
        <v/>
      </c>
      <c r="G19" s="44" t="str">
        <f t="shared" si="4"/>
        <v/>
      </c>
      <c r="H19" s="45" t="str">
        <f t="shared" si="5"/>
        <v/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U19" s="46"/>
      <c r="AW19" s="41">
        <f t="shared" si="6"/>
        <v>0</v>
      </c>
      <c r="AX19" s="36">
        <f t="shared" si="7"/>
        <v>0</v>
      </c>
      <c r="AY19" s="36">
        <f t="shared" si="8"/>
        <v>0</v>
      </c>
      <c r="AZ19" s="36">
        <f t="shared" si="9"/>
        <v>0</v>
      </c>
      <c r="BA19" s="41">
        <f t="shared" si="10"/>
        <v>0</v>
      </c>
    </row>
    <row r="20" spans="1:53" s="41" customFormat="1" ht="33" customHeight="1" x14ac:dyDescent="0.15">
      <c r="A20" s="40">
        <v>14</v>
      </c>
      <c r="B20" s="42" t="str">
        <f t="shared" si="11"/>
        <v/>
      </c>
      <c r="C20" s="43" t="str">
        <f t="shared" si="0"/>
        <v/>
      </c>
      <c r="D20" s="42" t="str">
        <f t="shared" si="1"/>
        <v/>
      </c>
      <c r="E20" s="44" t="str">
        <f t="shared" si="2"/>
        <v/>
      </c>
      <c r="F20" s="44" t="str">
        <f t="shared" si="3"/>
        <v/>
      </c>
      <c r="G20" s="44" t="str">
        <f t="shared" si="4"/>
        <v/>
      </c>
      <c r="H20" s="45" t="str">
        <f t="shared" si="5"/>
        <v/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U20" s="46"/>
      <c r="AW20" s="41">
        <f t="shared" si="6"/>
        <v>0</v>
      </c>
      <c r="AX20" s="36">
        <f t="shared" si="7"/>
        <v>0</v>
      </c>
      <c r="AY20" s="36">
        <f t="shared" si="8"/>
        <v>0</v>
      </c>
      <c r="AZ20" s="36">
        <f t="shared" si="9"/>
        <v>0</v>
      </c>
      <c r="BA20" s="41">
        <f t="shared" si="10"/>
        <v>0</v>
      </c>
    </row>
    <row r="21" spans="1:53" s="41" customFormat="1" ht="33" customHeight="1" x14ac:dyDescent="0.15">
      <c r="A21" s="40">
        <v>15</v>
      </c>
      <c r="B21" s="42" t="str">
        <f t="shared" si="11"/>
        <v/>
      </c>
      <c r="C21" s="43" t="str">
        <f t="shared" si="0"/>
        <v/>
      </c>
      <c r="D21" s="42" t="str">
        <f t="shared" si="1"/>
        <v/>
      </c>
      <c r="E21" s="44" t="str">
        <f t="shared" si="2"/>
        <v/>
      </c>
      <c r="F21" s="44" t="str">
        <f t="shared" si="3"/>
        <v/>
      </c>
      <c r="G21" s="44" t="str">
        <f t="shared" si="4"/>
        <v/>
      </c>
      <c r="H21" s="45" t="str">
        <f t="shared" si="5"/>
        <v/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U21" s="46"/>
      <c r="AW21" s="41">
        <f t="shared" si="6"/>
        <v>0</v>
      </c>
      <c r="AX21" s="36">
        <f t="shared" si="7"/>
        <v>0</v>
      </c>
      <c r="AY21" s="36">
        <f t="shared" si="8"/>
        <v>0</v>
      </c>
      <c r="AZ21" s="36">
        <f t="shared" si="9"/>
        <v>0</v>
      </c>
      <c r="BA21" s="41">
        <f t="shared" si="10"/>
        <v>0</v>
      </c>
    </row>
    <row r="22" spans="1:53" s="41" customFormat="1" ht="33" customHeight="1" x14ac:dyDescent="0.15">
      <c r="A22" s="40">
        <v>16</v>
      </c>
      <c r="B22" s="42" t="str">
        <f t="shared" si="11"/>
        <v/>
      </c>
      <c r="C22" s="43" t="str">
        <f t="shared" si="0"/>
        <v/>
      </c>
      <c r="D22" s="42" t="str">
        <f t="shared" si="1"/>
        <v/>
      </c>
      <c r="E22" s="44" t="str">
        <f t="shared" si="2"/>
        <v/>
      </c>
      <c r="F22" s="44" t="str">
        <f t="shared" si="3"/>
        <v/>
      </c>
      <c r="G22" s="44" t="str">
        <f t="shared" si="4"/>
        <v/>
      </c>
      <c r="H22" s="45" t="str">
        <f t="shared" si="5"/>
        <v/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U22" s="46"/>
      <c r="AW22" s="41">
        <f t="shared" si="6"/>
        <v>0</v>
      </c>
      <c r="AX22" s="36">
        <f t="shared" si="7"/>
        <v>0</v>
      </c>
      <c r="AY22" s="36">
        <f t="shared" si="8"/>
        <v>0</v>
      </c>
      <c r="AZ22" s="36">
        <f t="shared" si="9"/>
        <v>0</v>
      </c>
      <c r="BA22" s="41">
        <f t="shared" si="10"/>
        <v>0</v>
      </c>
    </row>
    <row r="23" spans="1:53" s="41" customFormat="1" ht="33" customHeight="1" x14ac:dyDescent="0.15">
      <c r="A23" s="40">
        <v>17</v>
      </c>
      <c r="B23" s="42" t="str">
        <f t="shared" si="11"/>
        <v/>
      </c>
      <c r="C23" s="43" t="str">
        <f t="shared" si="0"/>
        <v/>
      </c>
      <c r="D23" s="42" t="str">
        <f t="shared" si="1"/>
        <v/>
      </c>
      <c r="E23" s="44" t="str">
        <f t="shared" si="2"/>
        <v/>
      </c>
      <c r="F23" s="44" t="str">
        <f t="shared" si="3"/>
        <v/>
      </c>
      <c r="G23" s="44" t="str">
        <f t="shared" si="4"/>
        <v/>
      </c>
      <c r="H23" s="45" t="str">
        <f t="shared" si="5"/>
        <v/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U23" s="46"/>
      <c r="AW23" s="41">
        <f t="shared" si="6"/>
        <v>0</v>
      </c>
      <c r="AX23" s="36">
        <f t="shared" si="7"/>
        <v>0</v>
      </c>
      <c r="AY23" s="36">
        <f t="shared" si="8"/>
        <v>0</v>
      </c>
      <c r="AZ23" s="36">
        <f t="shared" si="9"/>
        <v>0</v>
      </c>
      <c r="BA23" s="41">
        <f t="shared" si="10"/>
        <v>0</v>
      </c>
    </row>
    <row r="24" spans="1:53" s="41" customFormat="1" ht="33" customHeight="1" x14ac:dyDescent="0.15">
      <c r="A24" s="40">
        <v>18</v>
      </c>
      <c r="B24" s="42" t="str">
        <f t="shared" si="11"/>
        <v/>
      </c>
      <c r="C24" s="43" t="str">
        <f t="shared" si="0"/>
        <v/>
      </c>
      <c r="D24" s="42" t="str">
        <f t="shared" si="1"/>
        <v/>
      </c>
      <c r="E24" s="44" t="str">
        <f t="shared" si="2"/>
        <v/>
      </c>
      <c r="F24" s="44" t="str">
        <f t="shared" si="3"/>
        <v/>
      </c>
      <c r="G24" s="44" t="str">
        <f t="shared" si="4"/>
        <v/>
      </c>
      <c r="H24" s="45" t="str">
        <f t="shared" si="5"/>
        <v/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U24" s="46"/>
      <c r="AW24" s="41">
        <f t="shared" si="6"/>
        <v>0</v>
      </c>
      <c r="AX24" s="36">
        <f t="shared" si="7"/>
        <v>0</v>
      </c>
      <c r="AY24" s="36">
        <f t="shared" si="8"/>
        <v>0</v>
      </c>
      <c r="AZ24" s="36">
        <f t="shared" si="9"/>
        <v>0</v>
      </c>
      <c r="BA24" s="41">
        <f t="shared" si="10"/>
        <v>0</v>
      </c>
    </row>
    <row r="25" spans="1:53" s="41" customFormat="1" ht="33" customHeight="1" x14ac:dyDescent="0.15">
      <c r="A25" s="40">
        <v>19</v>
      </c>
      <c r="B25" s="42" t="str">
        <f t="shared" si="11"/>
        <v/>
      </c>
      <c r="C25" s="43" t="str">
        <f t="shared" si="0"/>
        <v/>
      </c>
      <c r="D25" s="42" t="str">
        <f t="shared" si="1"/>
        <v/>
      </c>
      <c r="E25" s="44" t="str">
        <f t="shared" si="2"/>
        <v/>
      </c>
      <c r="F25" s="44" t="str">
        <f t="shared" si="3"/>
        <v/>
      </c>
      <c r="G25" s="44" t="str">
        <f t="shared" si="4"/>
        <v/>
      </c>
      <c r="H25" s="45" t="str">
        <f t="shared" si="5"/>
        <v/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U25" s="46"/>
      <c r="AW25" s="41">
        <f t="shared" si="6"/>
        <v>0</v>
      </c>
      <c r="AX25" s="36">
        <f t="shared" si="7"/>
        <v>0</v>
      </c>
      <c r="AY25" s="36">
        <f t="shared" si="8"/>
        <v>0</v>
      </c>
      <c r="AZ25" s="36">
        <f t="shared" si="9"/>
        <v>0</v>
      </c>
      <c r="BA25" s="41">
        <f t="shared" si="10"/>
        <v>0</v>
      </c>
    </row>
    <row r="26" spans="1:53" s="41" customFormat="1" ht="33" customHeight="1" x14ac:dyDescent="0.15">
      <c r="A26" s="40">
        <v>20</v>
      </c>
      <c r="B26" s="42" t="str">
        <f t="shared" si="11"/>
        <v/>
      </c>
      <c r="C26" s="43" t="str">
        <f t="shared" si="0"/>
        <v/>
      </c>
      <c r="D26" s="42" t="str">
        <f t="shared" si="1"/>
        <v/>
      </c>
      <c r="E26" s="44" t="str">
        <f t="shared" si="2"/>
        <v/>
      </c>
      <c r="F26" s="44" t="str">
        <f t="shared" si="3"/>
        <v/>
      </c>
      <c r="G26" s="44" t="str">
        <f t="shared" si="4"/>
        <v/>
      </c>
      <c r="H26" s="45" t="str">
        <f t="shared" si="5"/>
        <v/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U26" s="46"/>
      <c r="AW26" s="41">
        <f t="shared" si="6"/>
        <v>0</v>
      </c>
      <c r="AX26" s="36">
        <f t="shared" si="7"/>
        <v>0</v>
      </c>
      <c r="AY26" s="36">
        <f t="shared" si="8"/>
        <v>0</v>
      </c>
      <c r="AZ26" s="36">
        <f t="shared" si="9"/>
        <v>0</v>
      </c>
      <c r="BA26" s="41">
        <f t="shared" si="10"/>
        <v>0</v>
      </c>
    </row>
    <row r="27" spans="1:53" s="41" customFormat="1" ht="33" customHeight="1" x14ac:dyDescent="0.15">
      <c r="A27" s="40">
        <v>21</v>
      </c>
      <c r="B27" s="42" t="str">
        <f t="shared" si="11"/>
        <v/>
      </c>
      <c r="C27" s="43" t="str">
        <f t="shared" si="0"/>
        <v/>
      </c>
      <c r="D27" s="42" t="str">
        <f t="shared" si="1"/>
        <v/>
      </c>
      <c r="E27" s="44" t="str">
        <f t="shared" si="2"/>
        <v/>
      </c>
      <c r="F27" s="44" t="str">
        <f t="shared" si="3"/>
        <v/>
      </c>
      <c r="G27" s="44" t="str">
        <f t="shared" si="4"/>
        <v/>
      </c>
      <c r="H27" s="45" t="str">
        <f t="shared" si="5"/>
        <v/>
      </c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U27" s="46"/>
      <c r="AW27" s="41">
        <f t="shared" si="6"/>
        <v>0</v>
      </c>
      <c r="AX27" s="36">
        <f t="shared" si="7"/>
        <v>0</v>
      </c>
      <c r="AY27" s="36">
        <f t="shared" si="8"/>
        <v>0</v>
      </c>
      <c r="AZ27" s="36">
        <f t="shared" si="9"/>
        <v>0</v>
      </c>
      <c r="BA27" s="41">
        <f t="shared" si="10"/>
        <v>0</v>
      </c>
    </row>
    <row r="28" spans="1:53" s="41" customFormat="1" ht="33" customHeight="1" x14ac:dyDescent="0.15">
      <c r="A28" s="40">
        <v>22</v>
      </c>
      <c r="B28" s="42" t="str">
        <f t="shared" si="11"/>
        <v/>
      </c>
      <c r="C28" s="43" t="str">
        <f t="shared" si="0"/>
        <v/>
      </c>
      <c r="D28" s="42" t="str">
        <f t="shared" si="1"/>
        <v/>
      </c>
      <c r="E28" s="44" t="str">
        <f t="shared" si="2"/>
        <v/>
      </c>
      <c r="F28" s="44" t="str">
        <f t="shared" si="3"/>
        <v/>
      </c>
      <c r="G28" s="44" t="str">
        <f t="shared" si="4"/>
        <v/>
      </c>
      <c r="H28" s="45" t="str">
        <f t="shared" si="5"/>
        <v/>
      </c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U28" s="46"/>
      <c r="AW28" s="41">
        <f t="shared" si="6"/>
        <v>0</v>
      </c>
      <c r="AX28" s="36">
        <f t="shared" si="7"/>
        <v>0</v>
      </c>
      <c r="AY28" s="36">
        <f t="shared" si="8"/>
        <v>0</v>
      </c>
      <c r="AZ28" s="36">
        <f t="shared" si="9"/>
        <v>0</v>
      </c>
      <c r="BA28" s="41">
        <f t="shared" si="10"/>
        <v>0</v>
      </c>
    </row>
    <row r="29" spans="1:53" s="41" customFormat="1" ht="33" customHeight="1" x14ac:dyDescent="0.15">
      <c r="A29" s="40">
        <v>23</v>
      </c>
      <c r="B29" s="42" t="str">
        <f t="shared" si="11"/>
        <v/>
      </c>
      <c r="C29" s="43" t="str">
        <f t="shared" si="0"/>
        <v/>
      </c>
      <c r="D29" s="42" t="str">
        <f t="shared" si="1"/>
        <v/>
      </c>
      <c r="E29" s="44" t="str">
        <f t="shared" si="2"/>
        <v/>
      </c>
      <c r="F29" s="44" t="str">
        <f t="shared" si="3"/>
        <v/>
      </c>
      <c r="G29" s="44" t="str">
        <f t="shared" si="4"/>
        <v/>
      </c>
      <c r="H29" s="45" t="str">
        <f t="shared" si="5"/>
        <v/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U29" s="46"/>
      <c r="AW29" s="41">
        <f t="shared" si="6"/>
        <v>0</v>
      </c>
      <c r="AX29" s="36">
        <f t="shared" si="7"/>
        <v>0</v>
      </c>
      <c r="AY29" s="36">
        <f t="shared" si="8"/>
        <v>0</v>
      </c>
      <c r="AZ29" s="36">
        <f t="shared" si="9"/>
        <v>0</v>
      </c>
      <c r="BA29" s="41">
        <f t="shared" si="10"/>
        <v>0</v>
      </c>
    </row>
    <row r="30" spans="1:53" s="41" customFormat="1" ht="33" customHeight="1" x14ac:dyDescent="0.15">
      <c r="A30" s="40">
        <v>24</v>
      </c>
      <c r="B30" s="42" t="str">
        <f t="shared" si="11"/>
        <v/>
      </c>
      <c r="C30" s="43" t="str">
        <f t="shared" si="0"/>
        <v/>
      </c>
      <c r="D30" s="42" t="str">
        <f t="shared" si="1"/>
        <v/>
      </c>
      <c r="E30" s="44" t="str">
        <f t="shared" si="2"/>
        <v/>
      </c>
      <c r="F30" s="44" t="str">
        <f t="shared" si="3"/>
        <v/>
      </c>
      <c r="G30" s="44" t="str">
        <f t="shared" si="4"/>
        <v/>
      </c>
      <c r="H30" s="45" t="str">
        <f t="shared" si="5"/>
        <v/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U30" s="46"/>
      <c r="AW30" s="41">
        <f t="shared" si="6"/>
        <v>0</v>
      </c>
      <c r="AX30" s="36">
        <f t="shared" si="7"/>
        <v>0</v>
      </c>
      <c r="AY30" s="36">
        <f t="shared" si="8"/>
        <v>0</v>
      </c>
      <c r="AZ30" s="36">
        <f t="shared" si="9"/>
        <v>0</v>
      </c>
      <c r="BA30" s="41">
        <f t="shared" si="10"/>
        <v>0</v>
      </c>
    </row>
    <row r="31" spans="1:53" s="41" customFormat="1" ht="33" customHeight="1" x14ac:dyDescent="0.15">
      <c r="A31" s="40">
        <v>25</v>
      </c>
      <c r="B31" s="42" t="str">
        <f t="shared" si="11"/>
        <v/>
      </c>
      <c r="C31" s="43" t="str">
        <f t="shared" si="0"/>
        <v/>
      </c>
      <c r="D31" s="42" t="str">
        <f t="shared" si="1"/>
        <v/>
      </c>
      <c r="E31" s="44" t="str">
        <f t="shared" si="2"/>
        <v/>
      </c>
      <c r="F31" s="44" t="str">
        <f t="shared" si="3"/>
        <v/>
      </c>
      <c r="G31" s="44" t="str">
        <f t="shared" si="4"/>
        <v/>
      </c>
      <c r="H31" s="45" t="str">
        <f t="shared" si="5"/>
        <v/>
      </c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U31" s="46"/>
      <c r="AW31" s="41">
        <f t="shared" si="6"/>
        <v>0</v>
      </c>
      <c r="AX31" s="36">
        <f t="shared" si="7"/>
        <v>0</v>
      </c>
      <c r="AY31" s="36">
        <f t="shared" si="8"/>
        <v>0</v>
      </c>
      <c r="AZ31" s="36">
        <f t="shared" si="9"/>
        <v>0</v>
      </c>
      <c r="BA31" s="41">
        <f t="shared" si="10"/>
        <v>0</v>
      </c>
    </row>
    <row r="32" spans="1:53" s="41" customFormat="1" ht="15" customHeight="1" x14ac:dyDescent="0.15">
      <c r="A32" s="57" t="s">
        <v>6</v>
      </c>
      <c r="B32" s="74" t="s">
        <v>7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74" t="s">
        <v>12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100">
        <f>COUNT(AB7:AD31)</f>
        <v>0</v>
      </c>
      <c r="AC32" s="101"/>
      <c r="AD32" s="102"/>
      <c r="AE32" s="100">
        <f>COUNTA(AE7:AG31)</f>
        <v>0</v>
      </c>
      <c r="AF32" s="101"/>
      <c r="AG32" s="102"/>
      <c r="AH32" s="100">
        <f>COUNTA(AH7:AJ31)</f>
        <v>0</v>
      </c>
      <c r="AI32" s="101"/>
      <c r="AJ32" s="102"/>
      <c r="AK32" s="100">
        <f>COUNTA(AK7:AM31)</f>
        <v>0</v>
      </c>
      <c r="AL32" s="101"/>
      <c r="AM32" s="102"/>
      <c r="AN32" s="27"/>
      <c r="AO32" s="26"/>
      <c r="AP32" s="26"/>
      <c r="AQ32" s="26"/>
      <c r="AR32" s="26"/>
      <c r="AS32" s="25"/>
      <c r="AX32" s="36"/>
      <c r="AY32" s="36"/>
      <c r="AZ32" s="36"/>
      <c r="BA32" s="41">
        <f>COUNTIF(BA7:BA31,"&lt;&gt;0")</f>
        <v>0</v>
      </c>
    </row>
    <row r="33" spans="1:52" s="41" customFormat="1" ht="20.100000000000001" customHeight="1" x14ac:dyDescent="0.2">
      <c r="A33" s="57"/>
      <c r="B33" s="111">
        <f>SUMPRODUCT(1/COUNTIF(AW7:AW31,AW7:AW31&amp;""))-1</f>
        <v>0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114">
        <f>AB32*1000</f>
        <v>0</v>
      </c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6"/>
      <c r="AB33" s="103"/>
      <c r="AC33" s="104"/>
      <c r="AD33" s="105"/>
      <c r="AE33" s="103"/>
      <c r="AF33" s="104"/>
      <c r="AG33" s="105"/>
      <c r="AH33" s="103"/>
      <c r="AI33" s="104"/>
      <c r="AJ33" s="105"/>
      <c r="AK33" s="103"/>
      <c r="AL33" s="104"/>
      <c r="AM33" s="105"/>
      <c r="AN33" s="31"/>
      <c r="AO33" s="32"/>
      <c r="AP33" s="32"/>
      <c r="AQ33" s="32"/>
      <c r="AR33" s="32"/>
      <c r="AS33" s="33"/>
      <c r="AX33" s="36"/>
      <c r="AY33" s="36"/>
      <c r="AZ33" s="36"/>
    </row>
    <row r="34" spans="1:52" s="41" customFormat="1" ht="15" customHeight="1" x14ac:dyDescent="0.15">
      <c r="A34" s="57"/>
      <c r="B34" s="70" t="s">
        <v>10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 t="s">
        <v>9</v>
      </c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1"/>
      <c r="AB34" s="71" t="s">
        <v>13</v>
      </c>
      <c r="AC34" s="72"/>
      <c r="AD34" s="73"/>
      <c r="AE34" s="71" t="s">
        <v>14</v>
      </c>
      <c r="AF34" s="72"/>
      <c r="AG34" s="73"/>
      <c r="AH34" s="71" t="s">
        <v>14</v>
      </c>
      <c r="AI34" s="72"/>
      <c r="AJ34" s="73"/>
      <c r="AK34" s="71" t="s">
        <v>14</v>
      </c>
      <c r="AL34" s="72"/>
      <c r="AM34" s="73"/>
      <c r="AN34" s="28"/>
      <c r="AO34" s="30"/>
      <c r="AP34" s="30"/>
      <c r="AQ34" s="30"/>
      <c r="AR34" s="30"/>
      <c r="AS34" s="29"/>
      <c r="AX34" s="36"/>
      <c r="AY34" s="36"/>
      <c r="AZ34" s="36"/>
    </row>
    <row r="35" spans="1:52" s="41" customFormat="1" ht="14.25" customHeight="1" x14ac:dyDescent="0.1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90" t="s">
        <v>41</v>
      </c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X35" s="36"/>
      <c r="AY35" s="36"/>
      <c r="AZ35" s="36"/>
    </row>
    <row r="36" spans="1:52" s="41" customFormat="1" ht="14.25" customHeight="1" x14ac:dyDescent="0.1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X36" s="36"/>
      <c r="AY36" s="36"/>
      <c r="AZ36" s="36"/>
    </row>
    <row r="37" spans="1:52" s="41" customFormat="1" ht="35.1" customHeight="1" x14ac:dyDescent="0.15">
      <c r="A37" s="118"/>
      <c r="B37" s="118"/>
      <c r="C37" s="118"/>
      <c r="D37" s="118"/>
      <c r="E37" s="118"/>
      <c r="F37" s="118"/>
      <c r="G37" s="55"/>
      <c r="H37" s="109"/>
      <c r="I37" s="109"/>
      <c r="J37" s="109"/>
      <c r="K37" s="109"/>
      <c r="L37" s="109"/>
      <c r="M37" s="109"/>
      <c r="N37" s="5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X37" s="36"/>
      <c r="AY37" s="36"/>
      <c r="AZ37" s="36"/>
    </row>
    <row r="38" spans="1:52" ht="24.95" customHeight="1" x14ac:dyDescent="0.15">
      <c r="AB38" s="88" t="s">
        <v>43</v>
      </c>
      <c r="AC38" s="88"/>
      <c r="AD38" s="88"/>
      <c r="AE38" s="88"/>
      <c r="AF38" s="88"/>
      <c r="AG38" s="117"/>
      <c r="AH38" s="117"/>
      <c r="AI38" s="117"/>
      <c r="AJ38" s="117"/>
      <c r="AK38" s="117"/>
      <c r="AL38" s="117"/>
      <c r="AM38" s="117"/>
      <c r="AN38" s="117"/>
      <c r="AO38" s="117"/>
      <c r="AP38" s="38" t="s">
        <v>44</v>
      </c>
      <c r="AQ38" s="38"/>
      <c r="AR38" s="38"/>
      <c r="AS38" s="38"/>
    </row>
  </sheetData>
  <mergeCells count="247">
    <mergeCell ref="AH3:AS3"/>
    <mergeCell ref="AB32:AD33"/>
    <mergeCell ref="AK32:AM33"/>
    <mergeCell ref="B33:N33"/>
    <mergeCell ref="O33:AA33"/>
    <mergeCell ref="AB38:AF38"/>
    <mergeCell ref="AG38:AO38"/>
    <mergeCell ref="A35:AA35"/>
    <mergeCell ref="AK34:AM34"/>
    <mergeCell ref="AH34:AJ34"/>
    <mergeCell ref="AE34:AG34"/>
    <mergeCell ref="AB34:AD34"/>
    <mergeCell ref="I23:T23"/>
    <mergeCell ref="U23:AA23"/>
    <mergeCell ref="AB23:AD23"/>
    <mergeCell ref="AE23:AG23"/>
    <mergeCell ref="I26:T26"/>
    <mergeCell ref="U26:AA26"/>
    <mergeCell ref="AB26:AD26"/>
    <mergeCell ref="AE26:AG26"/>
    <mergeCell ref="A32:A34"/>
    <mergeCell ref="I24:T24"/>
    <mergeCell ref="U24:AA24"/>
    <mergeCell ref="A37:F37"/>
    <mergeCell ref="H37:M37"/>
    <mergeCell ref="AQ21:AS21"/>
    <mergeCell ref="I22:T22"/>
    <mergeCell ref="U22:AA22"/>
    <mergeCell ref="AB22:AD22"/>
    <mergeCell ref="AE22:AG22"/>
    <mergeCell ref="AH22:AJ22"/>
    <mergeCell ref="AN22:AP22"/>
    <mergeCell ref="AQ22:AS22"/>
    <mergeCell ref="I21:T21"/>
    <mergeCell ref="U21:AA21"/>
    <mergeCell ref="AB21:AD21"/>
    <mergeCell ref="AE21:AG21"/>
    <mergeCell ref="AQ23:AS23"/>
    <mergeCell ref="AB24:AD24"/>
    <mergeCell ref="AE24:AG24"/>
    <mergeCell ref="AH24:AJ24"/>
    <mergeCell ref="AN24:AP24"/>
    <mergeCell ref="AQ24:AS24"/>
    <mergeCell ref="AQ25:AS25"/>
    <mergeCell ref="I25:T25"/>
    <mergeCell ref="U25:AA25"/>
    <mergeCell ref="AB25:AD25"/>
    <mergeCell ref="AE25:AG25"/>
    <mergeCell ref="AH19:AJ19"/>
    <mergeCell ref="AN19:AP19"/>
    <mergeCell ref="AB19:AD19"/>
    <mergeCell ref="AE19:AG19"/>
    <mergeCell ref="AH21:AJ21"/>
    <mergeCell ref="AN21:AP21"/>
    <mergeCell ref="AQ19:AS19"/>
    <mergeCell ref="I20:T20"/>
    <mergeCell ref="U20:AA20"/>
    <mergeCell ref="AB20:AD20"/>
    <mergeCell ref="AE20:AG20"/>
    <mergeCell ref="AH20:AJ20"/>
    <mergeCell ref="AN20:AP20"/>
    <mergeCell ref="AQ20:AS20"/>
    <mergeCell ref="I19:T19"/>
    <mergeCell ref="U19:AA19"/>
    <mergeCell ref="AQ17:AS17"/>
    <mergeCell ref="I18:T18"/>
    <mergeCell ref="U18:AA18"/>
    <mergeCell ref="AB18:AD18"/>
    <mergeCell ref="AE18:AG18"/>
    <mergeCell ref="AH18:AJ18"/>
    <mergeCell ref="AN18:AP18"/>
    <mergeCell ref="AQ18:AS18"/>
    <mergeCell ref="AE15:AG15"/>
    <mergeCell ref="AK15:AM15"/>
    <mergeCell ref="AK16:AM16"/>
    <mergeCell ref="AH17:AJ17"/>
    <mergeCell ref="AN17:AP17"/>
    <mergeCell ref="AN16:AP16"/>
    <mergeCell ref="AQ16:AS16"/>
    <mergeCell ref="I15:T15"/>
    <mergeCell ref="U15:AA15"/>
    <mergeCell ref="I17:T17"/>
    <mergeCell ref="U17:AA17"/>
    <mergeCell ref="AB17:AD17"/>
    <mergeCell ref="AE17:AG17"/>
    <mergeCell ref="AH15:AJ15"/>
    <mergeCell ref="AN15:AP15"/>
    <mergeCell ref="AB15:AD15"/>
    <mergeCell ref="I16:T16"/>
    <mergeCell ref="U16:AA16"/>
    <mergeCell ref="AB16:AD16"/>
    <mergeCell ref="AE16:AG16"/>
    <mergeCell ref="AH16:AJ16"/>
    <mergeCell ref="I13:T13"/>
    <mergeCell ref="AB13:AD13"/>
    <mergeCell ref="AE13:AG13"/>
    <mergeCell ref="AH13:AJ13"/>
    <mergeCell ref="AE14:AG14"/>
    <mergeCell ref="AH14:AJ14"/>
    <mergeCell ref="AE11:AG11"/>
    <mergeCell ref="AH11:AJ11"/>
    <mergeCell ref="I12:T12"/>
    <mergeCell ref="AN11:AP11"/>
    <mergeCell ref="AQ11:AS11"/>
    <mergeCell ref="U12:AA12"/>
    <mergeCell ref="AB12:AD12"/>
    <mergeCell ref="AE12:AG12"/>
    <mergeCell ref="AH12:AJ12"/>
    <mergeCell ref="I11:T11"/>
    <mergeCell ref="AN12:AP12"/>
    <mergeCell ref="AQ12:AS12"/>
    <mergeCell ref="AB10:AD10"/>
    <mergeCell ref="AE10:AG10"/>
    <mergeCell ref="AH10:AJ10"/>
    <mergeCell ref="AN10:AP10"/>
    <mergeCell ref="AQ10:AS10"/>
    <mergeCell ref="AE9:AG9"/>
    <mergeCell ref="AH9:AJ9"/>
    <mergeCell ref="AN9:AP9"/>
    <mergeCell ref="U9:AA9"/>
    <mergeCell ref="AB9:AD9"/>
    <mergeCell ref="AE7:AG7"/>
    <mergeCell ref="AH7:AJ7"/>
    <mergeCell ref="AN7:AP7"/>
    <mergeCell ref="H36:N36"/>
    <mergeCell ref="O32:AA32"/>
    <mergeCell ref="B32:N32"/>
    <mergeCell ref="O34:AA34"/>
    <mergeCell ref="B34:N34"/>
    <mergeCell ref="AB8:AD8"/>
    <mergeCell ref="V36:AA36"/>
    <mergeCell ref="O36:U36"/>
    <mergeCell ref="I9:T9"/>
    <mergeCell ref="U11:AA11"/>
    <mergeCell ref="AB11:AD11"/>
    <mergeCell ref="I14:T14"/>
    <mergeCell ref="U14:AA14"/>
    <mergeCell ref="AB14:AD14"/>
    <mergeCell ref="U13:AA13"/>
    <mergeCell ref="A36:G36"/>
    <mergeCell ref="AH32:AJ33"/>
    <mergeCell ref="AH23:AJ23"/>
    <mergeCell ref="AN23:AP23"/>
    <mergeCell ref="I10:T10"/>
    <mergeCell ref="U10:AA10"/>
    <mergeCell ref="A2:AS2"/>
    <mergeCell ref="A5:A6"/>
    <mergeCell ref="D6:H6"/>
    <mergeCell ref="B6:C6"/>
    <mergeCell ref="B5:H5"/>
    <mergeCell ref="I8:T8"/>
    <mergeCell ref="AN5:AP6"/>
    <mergeCell ref="U8:AA8"/>
    <mergeCell ref="AQ7:AS7"/>
    <mergeCell ref="I5:T6"/>
    <mergeCell ref="U5:AA6"/>
    <mergeCell ref="AB5:AD6"/>
    <mergeCell ref="I7:T7"/>
    <mergeCell ref="U7:AA7"/>
    <mergeCell ref="AB7:AD7"/>
    <mergeCell ref="AE5:AM5"/>
    <mergeCell ref="AK6:AM6"/>
    <mergeCell ref="AK7:AM7"/>
    <mergeCell ref="AK8:AM8"/>
    <mergeCell ref="AE6:AG6"/>
    <mergeCell ref="AH6:AJ6"/>
    <mergeCell ref="AE8:AG8"/>
    <mergeCell ref="AH8:AJ8"/>
    <mergeCell ref="AN8:AP8"/>
    <mergeCell ref="AH25:AJ25"/>
    <mergeCell ref="AN25:AP25"/>
    <mergeCell ref="AH26:AJ26"/>
    <mergeCell ref="AN26:AP26"/>
    <mergeCell ref="AQ26:AS26"/>
    <mergeCell ref="AQ27:AS27"/>
    <mergeCell ref="I28:T28"/>
    <mergeCell ref="U28:AA28"/>
    <mergeCell ref="AB28:AD28"/>
    <mergeCell ref="AE28:AG28"/>
    <mergeCell ref="AH28:AJ28"/>
    <mergeCell ref="AN28:AP28"/>
    <mergeCell ref="AQ28:AS28"/>
    <mergeCell ref="I27:T27"/>
    <mergeCell ref="U27:AA27"/>
    <mergeCell ref="AK26:AM26"/>
    <mergeCell ref="AN30:AP30"/>
    <mergeCell ref="AK30:AM30"/>
    <mergeCell ref="I29:T29"/>
    <mergeCell ref="U29:AA29"/>
    <mergeCell ref="AH27:AJ27"/>
    <mergeCell ref="AN27:AP27"/>
    <mergeCell ref="AB27:AD27"/>
    <mergeCell ref="AE27:AG27"/>
    <mergeCell ref="AH29:AJ29"/>
    <mergeCell ref="AN29:AP29"/>
    <mergeCell ref="AB29:AD29"/>
    <mergeCell ref="AE29:AG29"/>
    <mergeCell ref="AK27:AM27"/>
    <mergeCell ref="AK28:AM28"/>
    <mergeCell ref="E3:F3"/>
    <mergeCell ref="I3:J3"/>
    <mergeCell ref="A3:D3"/>
    <mergeCell ref="O37:U37"/>
    <mergeCell ref="V37:AA37"/>
    <mergeCell ref="AB36:AS37"/>
    <mergeCell ref="I31:T31"/>
    <mergeCell ref="U31:AA31"/>
    <mergeCell ref="AB31:AD31"/>
    <mergeCell ref="AE31:AG31"/>
    <mergeCell ref="AK31:AM31"/>
    <mergeCell ref="AB35:AS35"/>
    <mergeCell ref="AE32:AG33"/>
    <mergeCell ref="AH31:AJ31"/>
    <mergeCell ref="AN31:AP31"/>
    <mergeCell ref="AQ29:AS29"/>
    <mergeCell ref="AQ30:AS30"/>
    <mergeCell ref="AQ31:AS31"/>
    <mergeCell ref="AK29:AM29"/>
    <mergeCell ref="I30:T30"/>
    <mergeCell ref="U30:AA30"/>
    <mergeCell ref="AB30:AD30"/>
    <mergeCell ref="AE30:AG30"/>
    <mergeCell ref="AH30:AJ30"/>
    <mergeCell ref="AK23:AM23"/>
    <mergeCell ref="AK24:AM24"/>
    <mergeCell ref="AK25:AM25"/>
    <mergeCell ref="AK9:AM9"/>
    <mergeCell ref="AK10:AM10"/>
    <mergeCell ref="AK11:AM11"/>
    <mergeCell ref="AK12:AM12"/>
    <mergeCell ref="AU5:AU6"/>
    <mergeCell ref="AK17:AM17"/>
    <mergeCell ref="AK18:AM18"/>
    <mergeCell ref="AK19:AM19"/>
    <mergeCell ref="AK20:AM20"/>
    <mergeCell ref="AK21:AM21"/>
    <mergeCell ref="AK22:AM22"/>
    <mergeCell ref="AQ5:AS6"/>
    <mergeCell ref="AQ8:AS8"/>
    <mergeCell ref="AQ9:AS9"/>
    <mergeCell ref="AQ14:AS14"/>
    <mergeCell ref="AQ13:AS13"/>
    <mergeCell ref="AQ15:AS15"/>
    <mergeCell ref="AN13:AP13"/>
    <mergeCell ref="AN14:AP14"/>
    <mergeCell ref="AK13:AM13"/>
    <mergeCell ref="AK14:AM14"/>
  </mergeCells>
  <phoneticPr fontId="3"/>
  <conditionalFormatting sqref="AB32:AD33">
    <cfRule type="cellIs" dxfId="3" priority="2" stopIfTrue="1" operator="notEqual">
      <formula>$BA$32</formula>
    </cfRule>
  </conditionalFormatting>
  <conditionalFormatting sqref="AG38:AO38 AB36:AS37 E3:F3 I3:J3 AH3:AS3">
    <cfRule type="containsBlanks" dxfId="2" priority="5" stopIfTrue="1">
      <formula>LEN(TRIM(E3))=0</formula>
    </cfRule>
  </conditionalFormatting>
  <dataValidations count="1">
    <dataValidation type="list" showInputMessage="1" showErrorMessage="1" sqref="AE7:AS31">
      <formula1>"　,〇"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80" orientation="portrait" blackAndWhite="1" r:id="rId1"/>
  <headerFooter alignWithMargins="0"/>
  <ignoredErrors>
    <ignoredError sqref="B7:H7 B9:H31 C8:H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39"/>
  <sheetViews>
    <sheetView view="pageBreakPreview" zoomScale="85" zoomScaleNormal="100" workbookViewId="0"/>
  </sheetViews>
  <sheetFormatPr defaultRowHeight="24.95" customHeight="1" x14ac:dyDescent="0.15"/>
  <cols>
    <col min="1" max="1" width="3.25" style="4" bestFit="1" customWidth="1"/>
    <col min="2" max="46" width="2.625" style="4" customWidth="1"/>
    <col min="47" max="47" width="10.5" style="4" customWidth="1"/>
    <col min="48" max="48" width="9" style="4"/>
    <col min="49" max="49" width="3.75" style="4" hidden="1" customWidth="1"/>
    <col min="50" max="52" width="3.75" style="35" hidden="1" customWidth="1"/>
    <col min="53" max="53" width="3.75" style="4" hidden="1" customWidth="1"/>
    <col min="54" max="16384" width="9" style="4"/>
  </cols>
  <sheetData>
    <row r="1" spans="1:53" ht="13.5" x14ac:dyDescent="0.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7" t="s">
        <v>55</v>
      </c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53" ht="24.95" customHeight="1" x14ac:dyDescent="0.15">
      <c r="A2" s="61" t="s">
        <v>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</row>
    <row r="3" spans="1:53" ht="24.95" customHeight="1" x14ac:dyDescent="0.15">
      <c r="A3" s="97" t="s">
        <v>47</v>
      </c>
      <c r="B3" s="97"/>
      <c r="C3" s="97"/>
      <c r="D3" s="97"/>
      <c r="E3" s="125">
        <v>2</v>
      </c>
      <c r="F3" s="125"/>
      <c r="G3" s="39" t="s">
        <v>45</v>
      </c>
      <c r="H3" s="2"/>
      <c r="I3" s="125">
        <v>4</v>
      </c>
      <c r="J3" s="125"/>
      <c r="K3" s="34" t="s">
        <v>46</v>
      </c>
      <c r="L3" s="2"/>
      <c r="M3" s="47" t="s">
        <v>54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3" t="s">
        <v>15</v>
      </c>
      <c r="AF3" s="3"/>
      <c r="AG3" s="3"/>
      <c r="AH3" s="126">
        <v>0</v>
      </c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48" t="s">
        <v>53</v>
      </c>
    </row>
    <row r="4" spans="1:53" ht="5.0999999999999996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53" s="41" customFormat="1" ht="20.100000000000001" customHeight="1" x14ac:dyDescent="0.15">
      <c r="A5" s="64"/>
      <c r="B5" s="56" t="s">
        <v>0</v>
      </c>
      <c r="C5" s="56"/>
      <c r="D5" s="56"/>
      <c r="E5" s="56"/>
      <c r="F5" s="56"/>
      <c r="G5" s="56"/>
      <c r="H5" s="56"/>
      <c r="I5" s="56" t="s">
        <v>8</v>
      </c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</v>
      </c>
      <c r="V5" s="56"/>
      <c r="W5" s="56"/>
      <c r="X5" s="56"/>
      <c r="Y5" s="56"/>
      <c r="Z5" s="56"/>
      <c r="AA5" s="56"/>
      <c r="AB5" s="56" t="s">
        <v>11</v>
      </c>
      <c r="AC5" s="56"/>
      <c r="AD5" s="56"/>
      <c r="AE5" s="57" t="s">
        <v>2</v>
      </c>
      <c r="AF5" s="65"/>
      <c r="AG5" s="65"/>
      <c r="AH5" s="65"/>
      <c r="AI5" s="65"/>
      <c r="AJ5" s="65"/>
      <c r="AK5" s="65"/>
      <c r="AL5" s="65"/>
      <c r="AM5" s="66"/>
      <c r="AN5" s="56" t="s">
        <v>17</v>
      </c>
      <c r="AO5" s="56"/>
      <c r="AP5" s="56"/>
      <c r="AQ5" s="56" t="s">
        <v>18</v>
      </c>
      <c r="AR5" s="56"/>
      <c r="AS5" s="56"/>
      <c r="AU5" s="94" t="s">
        <v>48</v>
      </c>
      <c r="AX5" s="36"/>
      <c r="AY5" s="36"/>
      <c r="AZ5" s="36"/>
    </row>
    <row r="6" spans="1:53" s="41" customFormat="1" ht="20.100000000000001" customHeight="1" x14ac:dyDescent="0.15">
      <c r="A6" s="64"/>
      <c r="B6" s="56" t="s">
        <v>3</v>
      </c>
      <c r="C6" s="57"/>
      <c r="D6" s="56" t="s">
        <v>4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 t="s">
        <v>5</v>
      </c>
      <c r="AF6" s="56"/>
      <c r="AG6" s="56"/>
      <c r="AH6" s="56" t="s">
        <v>19</v>
      </c>
      <c r="AI6" s="56"/>
      <c r="AJ6" s="56"/>
      <c r="AK6" s="58" t="s">
        <v>20</v>
      </c>
      <c r="AL6" s="59"/>
      <c r="AM6" s="60"/>
      <c r="AN6" s="56"/>
      <c r="AO6" s="56"/>
      <c r="AP6" s="56"/>
      <c r="AQ6" s="56"/>
      <c r="AR6" s="56"/>
      <c r="AS6" s="56"/>
      <c r="AU6" s="95"/>
      <c r="AX6" s="36"/>
      <c r="AY6" s="36"/>
      <c r="AZ6" s="36"/>
    </row>
    <row r="7" spans="1:53" s="41" customFormat="1" ht="33" customHeight="1" x14ac:dyDescent="0.15">
      <c r="A7" s="40">
        <v>1</v>
      </c>
      <c r="B7" s="51" t="str">
        <f>IF($AU7="","",MID(TEXT($AU7,"0000000"),1,1))</f>
        <v>1</v>
      </c>
      <c r="C7" s="52" t="str">
        <f>IF($AU7="","",MID(TEXT($AU7,"0000000"),2,1))</f>
        <v>2</v>
      </c>
      <c r="D7" s="51" t="str">
        <f>IF($AU7="","",MID(TEXT($AU7,"0000000"),3,1))</f>
        <v>3</v>
      </c>
      <c r="E7" s="53" t="str">
        <f>IF($AU7="","",MID(TEXT($AU7,"0000000"),4,1))</f>
        <v>4</v>
      </c>
      <c r="F7" s="53" t="str">
        <f>IF($AU7="","",MID(TEXT($AU7,"0000000"),5,1))</f>
        <v>5</v>
      </c>
      <c r="G7" s="53" t="str">
        <f>IF($AU7="","",MID(TEXT($AU7,"0000000"),6,1))</f>
        <v>6</v>
      </c>
      <c r="H7" s="54" t="str">
        <f>IF($AU7="","",MID(TEXT($AU7,"0000000"),7,1))</f>
        <v>7</v>
      </c>
      <c r="I7" s="121" t="s">
        <v>49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3"/>
      <c r="U7" s="124" t="s">
        <v>50</v>
      </c>
      <c r="V7" s="124"/>
      <c r="W7" s="124"/>
      <c r="X7" s="124"/>
      <c r="Y7" s="124"/>
      <c r="Z7" s="124"/>
      <c r="AA7" s="124"/>
      <c r="AB7" s="124">
        <v>2</v>
      </c>
      <c r="AC7" s="124"/>
      <c r="AD7" s="124"/>
      <c r="AE7" s="124" t="s">
        <v>51</v>
      </c>
      <c r="AF7" s="124"/>
      <c r="AG7" s="124"/>
      <c r="AH7" s="124"/>
      <c r="AI7" s="124"/>
      <c r="AJ7" s="124"/>
      <c r="AK7" s="93"/>
      <c r="AL7" s="93"/>
      <c r="AM7" s="93"/>
      <c r="AN7" s="93"/>
      <c r="AO7" s="93"/>
      <c r="AP7" s="93"/>
      <c r="AQ7" s="93"/>
      <c r="AR7" s="93"/>
      <c r="AS7" s="93"/>
      <c r="AU7" s="50">
        <v>1234567</v>
      </c>
      <c r="AV7" s="49" t="s">
        <v>52</v>
      </c>
      <c r="AW7" s="41" t="str">
        <f>I7</f>
        <v>佐賀　太郎</v>
      </c>
      <c r="AX7" s="36" t="str">
        <f>AE7</f>
        <v>〇</v>
      </c>
      <c r="AY7" s="36">
        <f>AH7</f>
        <v>0</v>
      </c>
      <c r="AZ7" s="36">
        <f>AK7</f>
        <v>0</v>
      </c>
      <c r="BA7" s="41">
        <f>COUNTIF(AX7:AZ7,"〇")</f>
        <v>1</v>
      </c>
    </row>
    <row r="8" spans="1:53" s="41" customFormat="1" ht="33" customHeight="1" x14ac:dyDescent="0.15">
      <c r="A8" s="40">
        <v>2</v>
      </c>
      <c r="B8" s="51" t="str">
        <f>IF($AU8="","",MID(TEXT($AU8,"0000000"),1,1))</f>
        <v>1</v>
      </c>
      <c r="C8" s="52" t="str">
        <f t="shared" ref="C8:C31" si="0">IF($AU8="","",MID(TEXT($AU8,"0000000"),2,1))</f>
        <v>2</v>
      </c>
      <c r="D8" s="51" t="str">
        <f t="shared" ref="D8:D31" si="1">IF($AU8="","",MID(TEXT($AU8,"0000000"),3,1))</f>
        <v>3</v>
      </c>
      <c r="E8" s="53" t="str">
        <f t="shared" ref="E8:E31" si="2">IF($AU8="","",MID(TEXT($AU8,"0000000"),4,1))</f>
        <v>4</v>
      </c>
      <c r="F8" s="53" t="str">
        <f t="shared" ref="F8:F31" si="3">IF($AU8="","",MID(TEXT($AU8,"0000000"),5,1))</f>
        <v>5</v>
      </c>
      <c r="G8" s="53" t="str">
        <f t="shared" ref="G8:G31" si="4">IF($AU8="","",MID(TEXT($AU8,"0000000"),6,1))</f>
        <v>6</v>
      </c>
      <c r="H8" s="54" t="str">
        <f t="shared" ref="H8:H31" si="5">IF($AU8="","",MID(TEXT($AU8,"0000000"),7,1))</f>
        <v>7</v>
      </c>
      <c r="I8" s="121" t="s">
        <v>49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4" t="s">
        <v>50</v>
      </c>
      <c r="V8" s="124"/>
      <c r="W8" s="124"/>
      <c r="X8" s="124"/>
      <c r="Y8" s="124"/>
      <c r="Z8" s="124"/>
      <c r="AA8" s="124"/>
      <c r="AB8" s="124">
        <v>23</v>
      </c>
      <c r="AC8" s="124"/>
      <c r="AD8" s="124"/>
      <c r="AE8" s="124" t="s">
        <v>51</v>
      </c>
      <c r="AF8" s="124"/>
      <c r="AG8" s="124"/>
      <c r="AH8" s="124" t="s">
        <v>51</v>
      </c>
      <c r="AI8" s="124"/>
      <c r="AJ8" s="124"/>
      <c r="AK8" s="93"/>
      <c r="AL8" s="93"/>
      <c r="AM8" s="93"/>
      <c r="AN8" s="93"/>
      <c r="AO8" s="93"/>
      <c r="AP8" s="93"/>
      <c r="AQ8" s="93"/>
      <c r="AR8" s="93"/>
      <c r="AS8" s="93"/>
      <c r="AU8" s="50">
        <v>1234567</v>
      </c>
      <c r="AW8" s="41" t="str">
        <f t="shared" ref="AW8:AW31" si="6">I8</f>
        <v>佐賀　太郎</v>
      </c>
      <c r="AX8" s="36" t="str">
        <f t="shared" ref="AX8:AX31" si="7">AE8</f>
        <v>〇</v>
      </c>
      <c r="AY8" s="36" t="str">
        <f t="shared" ref="AY8:AY31" si="8">AH8</f>
        <v>〇</v>
      </c>
      <c r="AZ8" s="36">
        <f t="shared" ref="AZ8:AZ31" si="9">AK8</f>
        <v>0</v>
      </c>
      <c r="BA8" s="41">
        <f t="shared" ref="BA8:BA31" si="10">COUNTIF(AX8:AZ8,"〇")</f>
        <v>2</v>
      </c>
    </row>
    <row r="9" spans="1:53" s="41" customFormat="1" ht="33" customHeight="1" x14ac:dyDescent="0.15">
      <c r="A9" s="40">
        <v>3</v>
      </c>
      <c r="B9" s="51" t="str">
        <f t="shared" ref="B9:B31" si="11">IF($AU9="","",MID(TEXT($AU9,"0000000"),1,1))</f>
        <v>0</v>
      </c>
      <c r="C9" s="52" t="str">
        <f t="shared" si="0"/>
        <v>5</v>
      </c>
      <c r="D9" s="51" t="str">
        <f t="shared" si="1"/>
        <v>2</v>
      </c>
      <c r="E9" s="53" t="str">
        <f t="shared" si="2"/>
        <v>4</v>
      </c>
      <c r="F9" s="53" t="str">
        <f t="shared" si="3"/>
        <v>6</v>
      </c>
      <c r="G9" s="53" t="str">
        <f t="shared" si="4"/>
        <v>8</v>
      </c>
      <c r="H9" s="54" t="str">
        <f t="shared" si="5"/>
        <v>1</v>
      </c>
      <c r="I9" s="121" t="s">
        <v>56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3"/>
      <c r="U9" s="124" t="s">
        <v>57</v>
      </c>
      <c r="V9" s="124"/>
      <c r="W9" s="124"/>
      <c r="X9" s="124"/>
      <c r="Y9" s="124"/>
      <c r="Z9" s="124"/>
      <c r="AA9" s="124"/>
      <c r="AB9" s="124">
        <v>13</v>
      </c>
      <c r="AC9" s="124"/>
      <c r="AD9" s="124"/>
      <c r="AE9" s="124"/>
      <c r="AF9" s="124"/>
      <c r="AG9" s="124"/>
      <c r="AH9" s="124"/>
      <c r="AI9" s="124"/>
      <c r="AJ9" s="124"/>
      <c r="AK9" s="124" t="s">
        <v>51</v>
      </c>
      <c r="AL9" s="124"/>
      <c r="AM9" s="124"/>
      <c r="AN9" s="93"/>
      <c r="AO9" s="93"/>
      <c r="AP9" s="93"/>
      <c r="AQ9" s="93"/>
      <c r="AR9" s="93"/>
      <c r="AS9" s="93"/>
      <c r="AU9" s="50">
        <v>524681</v>
      </c>
      <c r="AW9" s="41" t="str">
        <f t="shared" si="6"/>
        <v>栄　花子</v>
      </c>
      <c r="AX9" s="36">
        <f t="shared" si="7"/>
        <v>0</v>
      </c>
      <c r="AY9" s="36">
        <f t="shared" si="8"/>
        <v>0</v>
      </c>
      <c r="AZ9" s="36" t="str">
        <f t="shared" si="9"/>
        <v>〇</v>
      </c>
      <c r="BA9" s="41">
        <f t="shared" si="10"/>
        <v>1</v>
      </c>
    </row>
    <row r="10" spans="1:53" s="41" customFormat="1" ht="33" customHeight="1" x14ac:dyDescent="0.15">
      <c r="A10" s="40">
        <v>4</v>
      </c>
      <c r="B10" s="51" t="str">
        <f t="shared" si="11"/>
        <v/>
      </c>
      <c r="C10" s="52" t="str">
        <f t="shared" si="0"/>
        <v/>
      </c>
      <c r="D10" s="51" t="str">
        <f t="shared" si="1"/>
        <v/>
      </c>
      <c r="E10" s="53" t="str">
        <f t="shared" si="2"/>
        <v/>
      </c>
      <c r="F10" s="53" t="str">
        <f t="shared" si="3"/>
        <v/>
      </c>
      <c r="G10" s="53" t="str">
        <f t="shared" si="4"/>
        <v/>
      </c>
      <c r="H10" s="54" t="str">
        <f t="shared" si="5"/>
        <v/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U10" s="46"/>
      <c r="AW10" s="41">
        <f t="shared" si="6"/>
        <v>0</v>
      </c>
      <c r="AX10" s="36">
        <f t="shared" si="7"/>
        <v>0</v>
      </c>
      <c r="AY10" s="36">
        <f t="shared" si="8"/>
        <v>0</v>
      </c>
      <c r="AZ10" s="36">
        <f t="shared" si="9"/>
        <v>0</v>
      </c>
      <c r="BA10" s="41">
        <f t="shared" si="10"/>
        <v>0</v>
      </c>
    </row>
    <row r="11" spans="1:53" s="41" customFormat="1" ht="33" hidden="1" customHeight="1" x14ac:dyDescent="0.15">
      <c r="A11" s="40">
        <v>5</v>
      </c>
      <c r="B11" s="51" t="str">
        <f t="shared" si="11"/>
        <v/>
      </c>
      <c r="C11" s="52" t="str">
        <f t="shared" si="0"/>
        <v/>
      </c>
      <c r="D11" s="51" t="str">
        <f t="shared" si="1"/>
        <v/>
      </c>
      <c r="E11" s="53" t="str">
        <f t="shared" si="2"/>
        <v/>
      </c>
      <c r="F11" s="53" t="str">
        <f t="shared" si="3"/>
        <v/>
      </c>
      <c r="G11" s="53" t="str">
        <f t="shared" si="4"/>
        <v/>
      </c>
      <c r="H11" s="54" t="str">
        <f t="shared" si="5"/>
        <v/>
      </c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U11" s="46"/>
      <c r="AW11" s="41">
        <f t="shared" si="6"/>
        <v>0</v>
      </c>
      <c r="AX11" s="36">
        <f t="shared" si="7"/>
        <v>0</v>
      </c>
      <c r="AY11" s="36">
        <f t="shared" si="8"/>
        <v>0</v>
      </c>
      <c r="AZ11" s="36">
        <f t="shared" si="9"/>
        <v>0</v>
      </c>
      <c r="BA11" s="41">
        <f t="shared" si="10"/>
        <v>0</v>
      </c>
    </row>
    <row r="12" spans="1:53" s="41" customFormat="1" ht="33" hidden="1" customHeight="1" x14ac:dyDescent="0.15">
      <c r="A12" s="40">
        <v>6</v>
      </c>
      <c r="B12" s="51" t="str">
        <f t="shared" si="11"/>
        <v/>
      </c>
      <c r="C12" s="52" t="str">
        <f t="shared" si="0"/>
        <v/>
      </c>
      <c r="D12" s="51" t="str">
        <f t="shared" si="1"/>
        <v/>
      </c>
      <c r="E12" s="53" t="str">
        <f t="shared" si="2"/>
        <v/>
      </c>
      <c r="F12" s="53" t="str">
        <f t="shared" si="3"/>
        <v/>
      </c>
      <c r="G12" s="53" t="str">
        <f t="shared" si="4"/>
        <v/>
      </c>
      <c r="H12" s="54" t="str">
        <f t="shared" si="5"/>
        <v/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U12" s="46"/>
      <c r="AW12" s="41">
        <f t="shared" si="6"/>
        <v>0</v>
      </c>
      <c r="AX12" s="36">
        <f t="shared" si="7"/>
        <v>0</v>
      </c>
      <c r="AY12" s="36">
        <f t="shared" si="8"/>
        <v>0</v>
      </c>
      <c r="AZ12" s="36">
        <f t="shared" si="9"/>
        <v>0</v>
      </c>
      <c r="BA12" s="41">
        <f t="shared" si="10"/>
        <v>0</v>
      </c>
    </row>
    <row r="13" spans="1:53" s="41" customFormat="1" ht="33" hidden="1" customHeight="1" x14ac:dyDescent="0.15">
      <c r="A13" s="40">
        <v>7</v>
      </c>
      <c r="B13" s="51" t="str">
        <f t="shared" si="11"/>
        <v/>
      </c>
      <c r="C13" s="52" t="str">
        <f t="shared" si="0"/>
        <v/>
      </c>
      <c r="D13" s="51" t="str">
        <f t="shared" si="1"/>
        <v/>
      </c>
      <c r="E13" s="53" t="str">
        <f t="shared" si="2"/>
        <v/>
      </c>
      <c r="F13" s="53" t="str">
        <f t="shared" si="3"/>
        <v/>
      </c>
      <c r="G13" s="53" t="str">
        <f t="shared" si="4"/>
        <v/>
      </c>
      <c r="H13" s="54" t="str">
        <f t="shared" si="5"/>
        <v/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U13" s="46"/>
      <c r="AW13" s="41">
        <f t="shared" si="6"/>
        <v>0</v>
      </c>
      <c r="AX13" s="36">
        <f t="shared" si="7"/>
        <v>0</v>
      </c>
      <c r="AY13" s="36">
        <f t="shared" si="8"/>
        <v>0</v>
      </c>
      <c r="AZ13" s="36">
        <f t="shared" si="9"/>
        <v>0</v>
      </c>
      <c r="BA13" s="41">
        <f t="shared" si="10"/>
        <v>0</v>
      </c>
    </row>
    <row r="14" spans="1:53" s="41" customFormat="1" ht="33" hidden="1" customHeight="1" x14ac:dyDescent="0.15">
      <c r="A14" s="40">
        <v>8</v>
      </c>
      <c r="B14" s="51" t="str">
        <f t="shared" si="11"/>
        <v/>
      </c>
      <c r="C14" s="52" t="str">
        <f t="shared" si="0"/>
        <v/>
      </c>
      <c r="D14" s="51" t="str">
        <f t="shared" si="1"/>
        <v/>
      </c>
      <c r="E14" s="53" t="str">
        <f t="shared" si="2"/>
        <v/>
      </c>
      <c r="F14" s="53" t="str">
        <f t="shared" si="3"/>
        <v/>
      </c>
      <c r="G14" s="53" t="str">
        <f t="shared" si="4"/>
        <v/>
      </c>
      <c r="H14" s="54" t="str">
        <f t="shared" si="5"/>
        <v/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U14" s="46"/>
      <c r="AW14" s="41">
        <f t="shared" si="6"/>
        <v>0</v>
      </c>
      <c r="AX14" s="36">
        <f t="shared" si="7"/>
        <v>0</v>
      </c>
      <c r="AY14" s="36">
        <f t="shared" si="8"/>
        <v>0</v>
      </c>
      <c r="AZ14" s="36">
        <f t="shared" si="9"/>
        <v>0</v>
      </c>
      <c r="BA14" s="41">
        <f t="shared" si="10"/>
        <v>0</v>
      </c>
    </row>
    <row r="15" spans="1:53" s="41" customFormat="1" ht="33" hidden="1" customHeight="1" x14ac:dyDescent="0.15">
      <c r="A15" s="40">
        <v>9</v>
      </c>
      <c r="B15" s="51" t="str">
        <f t="shared" si="11"/>
        <v/>
      </c>
      <c r="C15" s="52" t="str">
        <f t="shared" si="0"/>
        <v/>
      </c>
      <c r="D15" s="51" t="str">
        <f t="shared" si="1"/>
        <v/>
      </c>
      <c r="E15" s="53" t="str">
        <f t="shared" si="2"/>
        <v/>
      </c>
      <c r="F15" s="53" t="str">
        <f t="shared" si="3"/>
        <v/>
      </c>
      <c r="G15" s="53" t="str">
        <f t="shared" si="4"/>
        <v/>
      </c>
      <c r="H15" s="54" t="str">
        <f t="shared" si="5"/>
        <v/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U15" s="46"/>
      <c r="AW15" s="41">
        <f t="shared" si="6"/>
        <v>0</v>
      </c>
      <c r="AX15" s="36">
        <f t="shared" si="7"/>
        <v>0</v>
      </c>
      <c r="AY15" s="36">
        <f t="shared" si="8"/>
        <v>0</v>
      </c>
      <c r="AZ15" s="36">
        <f t="shared" si="9"/>
        <v>0</v>
      </c>
      <c r="BA15" s="41">
        <f t="shared" si="10"/>
        <v>0</v>
      </c>
    </row>
    <row r="16" spans="1:53" s="41" customFormat="1" ht="33" hidden="1" customHeight="1" x14ac:dyDescent="0.15">
      <c r="A16" s="40">
        <v>10</v>
      </c>
      <c r="B16" s="51" t="str">
        <f t="shared" si="11"/>
        <v/>
      </c>
      <c r="C16" s="52" t="str">
        <f t="shared" si="0"/>
        <v/>
      </c>
      <c r="D16" s="51" t="str">
        <f t="shared" si="1"/>
        <v/>
      </c>
      <c r="E16" s="53" t="str">
        <f t="shared" si="2"/>
        <v/>
      </c>
      <c r="F16" s="53" t="str">
        <f t="shared" si="3"/>
        <v/>
      </c>
      <c r="G16" s="53" t="str">
        <f t="shared" si="4"/>
        <v/>
      </c>
      <c r="H16" s="54" t="str">
        <f t="shared" si="5"/>
        <v/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U16" s="46"/>
      <c r="AW16" s="41">
        <f t="shared" si="6"/>
        <v>0</v>
      </c>
      <c r="AX16" s="36">
        <f t="shared" si="7"/>
        <v>0</v>
      </c>
      <c r="AY16" s="36">
        <f t="shared" si="8"/>
        <v>0</v>
      </c>
      <c r="AZ16" s="36">
        <f t="shared" si="9"/>
        <v>0</v>
      </c>
      <c r="BA16" s="41">
        <f t="shared" si="10"/>
        <v>0</v>
      </c>
    </row>
    <row r="17" spans="1:53" s="41" customFormat="1" ht="33" hidden="1" customHeight="1" x14ac:dyDescent="0.15">
      <c r="A17" s="40">
        <v>11</v>
      </c>
      <c r="B17" s="51" t="str">
        <f t="shared" si="11"/>
        <v/>
      </c>
      <c r="C17" s="52" t="str">
        <f t="shared" si="0"/>
        <v/>
      </c>
      <c r="D17" s="51" t="str">
        <f t="shared" si="1"/>
        <v/>
      </c>
      <c r="E17" s="53" t="str">
        <f t="shared" si="2"/>
        <v/>
      </c>
      <c r="F17" s="53" t="str">
        <f t="shared" si="3"/>
        <v/>
      </c>
      <c r="G17" s="53" t="str">
        <f t="shared" si="4"/>
        <v/>
      </c>
      <c r="H17" s="54" t="str">
        <f t="shared" si="5"/>
        <v/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U17" s="46"/>
      <c r="AW17" s="41">
        <f t="shared" si="6"/>
        <v>0</v>
      </c>
      <c r="AX17" s="36">
        <f t="shared" si="7"/>
        <v>0</v>
      </c>
      <c r="AY17" s="36">
        <f t="shared" si="8"/>
        <v>0</v>
      </c>
      <c r="AZ17" s="36">
        <f t="shared" si="9"/>
        <v>0</v>
      </c>
      <c r="BA17" s="41">
        <f t="shared" si="10"/>
        <v>0</v>
      </c>
    </row>
    <row r="18" spans="1:53" s="41" customFormat="1" ht="33" hidden="1" customHeight="1" x14ac:dyDescent="0.15">
      <c r="A18" s="40">
        <v>12</v>
      </c>
      <c r="B18" s="51" t="str">
        <f t="shared" si="11"/>
        <v/>
      </c>
      <c r="C18" s="52" t="str">
        <f t="shared" si="0"/>
        <v/>
      </c>
      <c r="D18" s="51" t="str">
        <f t="shared" si="1"/>
        <v/>
      </c>
      <c r="E18" s="53" t="str">
        <f t="shared" si="2"/>
        <v/>
      </c>
      <c r="F18" s="53" t="str">
        <f t="shared" si="3"/>
        <v/>
      </c>
      <c r="G18" s="53" t="str">
        <f t="shared" si="4"/>
        <v/>
      </c>
      <c r="H18" s="54" t="str">
        <f t="shared" si="5"/>
        <v/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U18" s="46"/>
      <c r="AW18" s="41">
        <f t="shared" si="6"/>
        <v>0</v>
      </c>
      <c r="AX18" s="36">
        <f t="shared" si="7"/>
        <v>0</v>
      </c>
      <c r="AY18" s="36">
        <f t="shared" si="8"/>
        <v>0</v>
      </c>
      <c r="AZ18" s="36">
        <f t="shared" si="9"/>
        <v>0</v>
      </c>
      <c r="BA18" s="41">
        <f t="shared" si="10"/>
        <v>0</v>
      </c>
    </row>
    <row r="19" spans="1:53" s="41" customFormat="1" ht="33" hidden="1" customHeight="1" x14ac:dyDescent="0.15">
      <c r="A19" s="40">
        <v>13</v>
      </c>
      <c r="B19" s="51" t="str">
        <f t="shared" si="11"/>
        <v/>
      </c>
      <c r="C19" s="52" t="str">
        <f t="shared" si="0"/>
        <v/>
      </c>
      <c r="D19" s="51" t="str">
        <f t="shared" si="1"/>
        <v/>
      </c>
      <c r="E19" s="53" t="str">
        <f t="shared" si="2"/>
        <v/>
      </c>
      <c r="F19" s="53" t="str">
        <f t="shared" si="3"/>
        <v/>
      </c>
      <c r="G19" s="53" t="str">
        <f t="shared" si="4"/>
        <v/>
      </c>
      <c r="H19" s="54" t="str">
        <f t="shared" si="5"/>
        <v/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U19" s="46"/>
      <c r="AW19" s="41">
        <f t="shared" si="6"/>
        <v>0</v>
      </c>
      <c r="AX19" s="36">
        <f t="shared" si="7"/>
        <v>0</v>
      </c>
      <c r="AY19" s="36">
        <f t="shared" si="8"/>
        <v>0</v>
      </c>
      <c r="AZ19" s="36">
        <f t="shared" si="9"/>
        <v>0</v>
      </c>
      <c r="BA19" s="41">
        <f t="shared" si="10"/>
        <v>0</v>
      </c>
    </row>
    <row r="20" spans="1:53" s="41" customFormat="1" ht="33" hidden="1" customHeight="1" x14ac:dyDescent="0.15">
      <c r="A20" s="40">
        <v>14</v>
      </c>
      <c r="B20" s="51" t="str">
        <f t="shared" si="11"/>
        <v/>
      </c>
      <c r="C20" s="52" t="str">
        <f t="shared" si="0"/>
        <v/>
      </c>
      <c r="D20" s="51" t="str">
        <f t="shared" si="1"/>
        <v/>
      </c>
      <c r="E20" s="53" t="str">
        <f t="shared" si="2"/>
        <v/>
      </c>
      <c r="F20" s="53" t="str">
        <f t="shared" si="3"/>
        <v/>
      </c>
      <c r="G20" s="53" t="str">
        <f t="shared" si="4"/>
        <v/>
      </c>
      <c r="H20" s="54" t="str">
        <f t="shared" si="5"/>
        <v/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U20" s="46"/>
      <c r="AW20" s="41">
        <f t="shared" si="6"/>
        <v>0</v>
      </c>
      <c r="AX20" s="36">
        <f t="shared" si="7"/>
        <v>0</v>
      </c>
      <c r="AY20" s="36">
        <f t="shared" si="8"/>
        <v>0</v>
      </c>
      <c r="AZ20" s="36">
        <f t="shared" si="9"/>
        <v>0</v>
      </c>
      <c r="BA20" s="41">
        <f t="shared" si="10"/>
        <v>0</v>
      </c>
    </row>
    <row r="21" spans="1:53" s="41" customFormat="1" ht="33" hidden="1" customHeight="1" x14ac:dyDescent="0.15">
      <c r="A21" s="40">
        <v>15</v>
      </c>
      <c r="B21" s="51" t="str">
        <f t="shared" si="11"/>
        <v/>
      </c>
      <c r="C21" s="52" t="str">
        <f t="shared" si="0"/>
        <v/>
      </c>
      <c r="D21" s="51" t="str">
        <f t="shared" si="1"/>
        <v/>
      </c>
      <c r="E21" s="53" t="str">
        <f t="shared" si="2"/>
        <v/>
      </c>
      <c r="F21" s="53" t="str">
        <f t="shared" si="3"/>
        <v/>
      </c>
      <c r="G21" s="53" t="str">
        <f t="shared" si="4"/>
        <v/>
      </c>
      <c r="H21" s="54" t="str">
        <f t="shared" si="5"/>
        <v/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U21" s="46"/>
      <c r="AW21" s="41">
        <f t="shared" si="6"/>
        <v>0</v>
      </c>
      <c r="AX21" s="36">
        <f t="shared" si="7"/>
        <v>0</v>
      </c>
      <c r="AY21" s="36">
        <f t="shared" si="8"/>
        <v>0</v>
      </c>
      <c r="AZ21" s="36">
        <f t="shared" si="9"/>
        <v>0</v>
      </c>
      <c r="BA21" s="41">
        <f t="shared" si="10"/>
        <v>0</v>
      </c>
    </row>
    <row r="22" spans="1:53" s="41" customFormat="1" ht="33" hidden="1" customHeight="1" x14ac:dyDescent="0.15">
      <c r="A22" s="40">
        <v>16</v>
      </c>
      <c r="B22" s="51" t="str">
        <f t="shared" si="11"/>
        <v/>
      </c>
      <c r="C22" s="52" t="str">
        <f t="shared" si="0"/>
        <v/>
      </c>
      <c r="D22" s="51" t="str">
        <f t="shared" si="1"/>
        <v/>
      </c>
      <c r="E22" s="53" t="str">
        <f t="shared" si="2"/>
        <v/>
      </c>
      <c r="F22" s="53" t="str">
        <f t="shared" si="3"/>
        <v/>
      </c>
      <c r="G22" s="53" t="str">
        <f t="shared" si="4"/>
        <v/>
      </c>
      <c r="H22" s="54" t="str">
        <f t="shared" si="5"/>
        <v/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U22" s="46"/>
      <c r="AW22" s="41">
        <f t="shared" si="6"/>
        <v>0</v>
      </c>
      <c r="AX22" s="36">
        <f t="shared" si="7"/>
        <v>0</v>
      </c>
      <c r="AY22" s="36">
        <f t="shared" si="8"/>
        <v>0</v>
      </c>
      <c r="AZ22" s="36">
        <f t="shared" si="9"/>
        <v>0</v>
      </c>
      <c r="BA22" s="41">
        <f t="shared" si="10"/>
        <v>0</v>
      </c>
    </row>
    <row r="23" spans="1:53" s="41" customFormat="1" ht="33" hidden="1" customHeight="1" x14ac:dyDescent="0.15">
      <c r="A23" s="40">
        <v>17</v>
      </c>
      <c r="B23" s="51" t="str">
        <f t="shared" si="11"/>
        <v/>
      </c>
      <c r="C23" s="52" t="str">
        <f t="shared" si="0"/>
        <v/>
      </c>
      <c r="D23" s="51" t="str">
        <f t="shared" si="1"/>
        <v/>
      </c>
      <c r="E23" s="53" t="str">
        <f t="shared" si="2"/>
        <v/>
      </c>
      <c r="F23" s="53" t="str">
        <f t="shared" si="3"/>
        <v/>
      </c>
      <c r="G23" s="53" t="str">
        <f t="shared" si="4"/>
        <v/>
      </c>
      <c r="H23" s="54" t="str">
        <f t="shared" si="5"/>
        <v/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U23" s="46"/>
      <c r="AW23" s="41">
        <f t="shared" si="6"/>
        <v>0</v>
      </c>
      <c r="AX23" s="36">
        <f t="shared" si="7"/>
        <v>0</v>
      </c>
      <c r="AY23" s="36">
        <f t="shared" si="8"/>
        <v>0</v>
      </c>
      <c r="AZ23" s="36">
        <f t="shared" si="9"/>
        <v>0</v>
      </c>
      <c r="BA23" s="41">
        <f t="shared" si="10"/>
        <v>0</v>
      </c>
    </row>
    <row r="24" spans="1:53" s="41" customFormat="1" ht="33" hidden="1" customHeight="1" x14ac:dyDescent="0.15">
      <c r="A24" s="40">
        <v>18</v>
      </c>
      <c r="B24" s="51" t="str">
        <f t="shared" si="11"/>
        <v/>
      </c>
      <c r="C24" s="52" t="str">
        <f t="shared" si="0"/>
        <v/>
      </c>
      <c r="D24" s="51" t="str">
        <f t="shared" si="1"/>
        <v/>
      </c>
      <c r="E24" s="53" t="str">
        <f t="shared" si="2"/>
        <v/>
      </c>
      <c r="F24" s="53" t="str">
        <f t="shared" si="3"/>
        <v/>
      </c>
      <c r="G24" s="53" t="str">
        <f t="shared" si="4"/>
        <v/>
      </c>
      <c r="H24" s="54" t="str">
        <f t="shared" si="5"/>
        <v/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U24" s="46"/>
      <c r="AW24" s="41">
        <f t="shared" si="6"/>
        <v>0</v>
      </c>
      <c r="AX24" s="36">
        <f t="shared" si="7"/>
        <v>0</v>
      </c>
      <c r="AY24" s="36">
        <f t="shared" si="8"/>
        <v>0</v>
      </c>
      <c r="AZ24" s="36">
        <f t="shared" si="9"/>
        <v>0</v>
      </c>
      <c r="BA24" s="41">
        <f t="shared" si="10"/>
        <v>0</v>
      </c>
    </row>
    <row r="25" spans="1:53" s="41" customFormat="1" ht="33" hidden="1" customHeight="1" x14ac:dyDescent="0.15">
      <c r="A25" s="40">
        <v>19</v>
      </c>
      <c r="B25" s="51" t="str">
        <f t="shared" si="11"/>
        <v/>
      </c>
      <c r="C25" s="52" t="str">
        <f t="shared" si="0"/>
        <v/>
      </c>
      <c r="D25" s="51" t="str">
        <f t="shared" si="1"/>
        <v/>
      </c>
      <c r="E25" s="53" t="str">
        <f t="shared" si="2"/>
        <v/>
      </c>
      <c r="F25" s="53" t="str">
        <f t="shared" si="3"/>
        <v/>
      </c>
      <c r="G25" s="53" t="str">
        <f t="shared" si="4"/>
        <v/>
      </c>
      <c r="H25" s="54" t="str">
        <f t="shared" si="5"/>
        <v/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U25" s="46"/>
      <c r="AW25" s="41">
        <f t="shared" si="6"/>
        <v>0</v>
      </c>
      <c r="AX25" s="36">
        <f t="shared" si="7"/>
        <v>0</v>
      </c>
      <c r="AY25" s="36">
        <f t="shared" si="8"/>
        <v>0</v>
      </c>
      <c r="AZ25" s="36">
        <f t="shared" si="9"/>
        <v>0</v>
      </c>
      <c r="BA25" s="41">
        <f t="shared" si="10"/>
        <v>0</v>
      </c>
    </row>
    <row r="26" spans="1:53" s="41" customFormat="1" ht="33" hidden="1" customHeight="1" x14ac:dyDescent="0.15">
      <c r="A26" s="40">
        <v>20</v>
      </c>
      <c r="B26" s="51" t="str">
        <f t="shared" si="11"/>
        <v/>
      </c>
      <c r="C26" s="52" t="str">
        <f t="shared" si="0"/>
        <v/>
      </c>
      <c r="D26" s="51" t="str">
        <f t="shared" si="1"/>
        <v/>
      </c>
      <c r="E26" s="53" t="str">
        <f t="shared" si="2"/>
        <v/>
      </c>
      <c r="F26" s="53" t="str">
        <f t="shared" si="3"/>
        <v/>
      </c>
      <c r="G26" s="53" t="str">
        <f t="shared" si="4"/>
        <v/>
      </c>
      <c r="H26" s="54" t="str">
        <f t="shared" si="5"/>
        <v/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U26" s="46"/>
      <c r="AW26" s="41">
        <f t="shared" si="6"/>
        <v>0</v>
      </c>
      <c r="AX26" s="36">
        <f t="shared" si="7"/>
        <v>0</v>
      </c>
      <c r="AY26" s="36">
        <f t="shared" si="8"/>
        <v>0</v>
      </c>
      <c r="AZ26" s="36">
        <f t="shared" si="9"/>
        <v>0</v>
      </c>
      <c r="BA26" s="41">
        <f t="shared" si="10"/>
        <v>0</v>
      </c>
    </row>
    <row r="27" spans="1:53" s="41" customFormat="1" ht="33" hidden="1" customHeight="1" x14ac:dyDescent="0.15">
      <c r="A27" s="40">
        <v>21</v>
      </c>
      <c r="B27" s="51" t="str">
        <f t="shared" si="11"/>
        <v/>
      </c>
      <c r="C27" s="52" t="str">
        <f t="shared" si="0"/>
        <v/>
      </c>
      <c r="D27" s="51" t="str">
        <f t="shared" si="1"/>
        <v/>
      </c>
      <c r="E27" s="53" t="str">
        <f t="shared" si="2"/>
        <v/>
      </c>
      <c r="F27" s="53" t="str">
        <f t="shared" si="3"/>
        <v/>
      </c>
      <c r="G27" s="53" t="str">
        <f t="shared" si="4"/>
        <v/>
      </c>
      <c r="H27" s="54" t="str">
        <f t="shared" si="5"/>
        <v/>
      </c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U27" s="46"/>
      <c r="AW27" s="41">
        <f t="shared" si="6"/>
        <v>0</v>
      </c>
      <c r="AX27" s="36">
        <f t="shared" si="7"/>
        <v>0</v>
      </c>
      <c r="AY27" s="36">
        <f t="shared" si="8"/>
        <v>0</v>
      </c>
      <c r="AZ27" s="36">
        <f t="shared" si="9"/>
        <v>0</v>
      </c>
      <c r="BA27" s="41">
        <f t="shared" si="10"/>
        <v>0</v>
      </c>
    </row>
    <row r="28" spans="1:53" s="41" customFormat="1" ht="33" hidden="1" customHeight="1" x14ac:dyDescent="0.15">
      <c r="A28" s="40">
        <v>22</v>
      </c>
      <c r="B28" s="51" t="str">
        <f t="shared" si="11"/>
        <v/>
      </c>
      <c r="C28" s="52" t="str">
        <f t="shared" si="0"/>
        <v/>
      </c>
      <c r="D28" s="51" t="str">
        <f t="shared" si="1"/>
        <v/>
      </c>
      <c r="E28" s="53" t="str">
        <f t="shared" si="2"/>
        <v/>
      </c>
      <c r="F28" s="53" t="str">
        <f t="shared" si="3"/>
        <v/>
      </c>
      <c r="G28" s="53" t="str">
        <f t="shared" si="4"/>
        <v/>
      </c>
      <c r="H28" s="54" t="str">
        <f t="shared" si="5"/>
        <v/>
      </c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U28" s="46"/>
      <c r="AW28" s="41">
        <f t="shared" si="6"/>
        <v>0</v>
      </c>
      <c r="AX28" s="36">
        <f t="shared" si="7"/>
        <v>0</v>
      </c>
      <c r="AY28" s="36">
        <f t="shared" si="8"/>
        <v>0</v>
      </c>
      <c r="AZ28" s="36">
        <f t="shared" si="9"/>
        <v>0</v>
      </c>
      <c r="BA28" s="41">
        <f t="shared" si="10"/>
        <v>0</v>
      </c>
    </row>
    <row r="29" spans="1:53" s="41" customFormat="1" ht="33" hidden="1" customHeight="1" x14ac:dyDescent="0.15">
      <c r="A29" s="40">
        <v>23</v>
      </c>
      <c r="B29" s="51" t="str">
        <f t="shared" si="11"/>
        <v/>
      </c>
      <c r="C29" s="52" t="str">
        <f t="shared" si="0"/>
        <v/>
      </c>
      <c r="D29" s="51" t="str">
        <f t="shared" si="1"/>
        <v/>
      </c>
      <c r="E29" s="53" t="str">
        <f t="shared" si="2"/>
        <v/>
      </c>
      <c r="F29" s="53" t="str">
        <f t="shared" si="3"/>
        <v/>
      </c>
      <c r="G29" s="53" t="str">
        <f t="shared" si="4"/>
        <v/>
      </c>
      <c r="H29" s="54" t="str">
        <f t="shared" si="5"/>
        <v/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U29" s="46"/>
      <c r="AW29" s="41">
        <f t="shared" si="6"/>
        <v>0</v>
      </c>
      <c r="AX29" s="36">
        <f t="shared" si="7"/>
        <v>0</v>
      </c>
      <c r="AY29" s="36">
        <f t="shared" si="8"/>
        <v>0</v>
      </c>
      <c r="AZ29" s="36">
        <f t="shared" si="9"/>
        <v>0</v>
      </c>
      <c r="BA29" s="41">
        <f t="shared" si="10"/>
        <v>0</v>
      </c>
    </row>
    <row r="30" spans="1:53" s="41" customFormat="1" ht="33" hidden="1" customHeight="1" x14ac:dyDescent="0.15">
      <c r="A30" s="40">
        <v>24</v>
      </c>
      <c r="B30" s="51" t="str">
        <f t="shared" si="11"/>
        <v/>
      </c>
      <c r="C30" s="52" t="str">
        <f t="shared" si="0"/>
        <v/>
      </c>
      <c r="D30" s="51" t="str">
        <f t="shared" si="1"/>
        <v/>
      </c>
      <c r="E30" s="53" t="str">
        <f t="shared" si="2"/>
        <v/>
      </c>
      <c r="F30" s="53" t="str">
        <f t="shared" si="3"/>
        <v/>
      </c>
      <c r="G30" s="53" t="str">
        <f t="shared" si="4"/>
        <v/>
      </c>
      <c r="H30" s="54" t="str">
        <f t="shared" si="5"/>
        <v/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U30" s="46"/>
      <c r="AW30" s="41">
        <f t="shared" si="6"/>
        <v>0</v>
      </c>
      <c r="AX30" s="36">
        <f t="shared" si="7"/>
        <v>0</v>
      </c>
      <c r="AY30" s="36">
        <f t="shared" si="8"/>
        <v>0</v>
      </c>
      <c r="AZ30" s="36">
        <f t="shared" si="9"/>
        <v>0</v>
      </c>
      <c r="BA30" s="41">
        <f t="shared" si="10"/>
        <v>0</v>
      </c>
    </row>
    <row r="31" spans="1:53" s="41" customFormat="1" ht="33" customHeight="1" x14ac:dyDescent="0.15">
      <c r="A31" s="40">
        <v>25</v>
      </c>
      <c r="B31" s="51" t="str">
        <f t="shared" si="11"/>
        <v/>
      </c>
      <c r="C31" s="52" t="str">
        <f t="shared" si="0"/>
        <v/>
      </c>
      <c r="D31" s="51" t="str">
        <f t="shared" si="1"/>
        <v/>
      </c>
      <c r="E31" s="53" t="str">
        <f t="shared" si="2"/>
        <v/>
      </c>
      <c r="F31" s="53" t="str">
        <f t="shared" si="3"/>
        <v/>
      </c>
      <c r="G31" s="53" t="str">
        <f t="shared" si="4"/>
        <v/>
      </c>
      <c r="H31" s="54" t="str">
        <f t="shared" si="5"/>
        <v/>
      </c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U31" s="46"/>
      <c r="AW31" s="41">
        <f t="shared" si="6"/>
        <v>0</v>
      </c>
      <c r="AX31" s="36">
        <f t="shared" si="7"/>
        <v>0</v>
      </c>
      <c r="AY31" s="36">
        <f t="shared" si="8"/>
        <v>0</v>
      </c>
      <c r="AZ31" s="36">
        <f t="shared" si="9"/>
        <v>0</v>
      </c>
      <c r="BA31" s="41">
        <f t="shared" si="10"/>
        <v>0</v>
      </c>
    </row>
    <row r="32" spans="1:53" s="41" customFormat="1" ht="15" customHeight="1" x14ac:dyDescent="0.15">
      <c r="A32" s="57" t="s">
        <v>6</v>
      </c>
      <c r="B32" s="74" t="s">
        <v>7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74" t="s">
        <v>12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100">
        <f>COUNT(AB7:AD31)</f>
        <v>3</v>
      </c>
      <c r="AC32" s="101"/>
      <c r="AD32" s="102"/>
      <c r="AE32" s="100">
        <f>COUNTA(AE7:AG31)</f>
        <v>2</v>
      </c>
      <c r="AF32" s="101"/>
      <c r="AG32" s="102"/>
      <c r="AH32" s="100">
        <f>COUNTA(AH7:AJ31)</f>
        <v>1</v>
      </c>
      <c r="AI32" s="101"/>
      <c r="AJ32" s="102"/>
      <c r="AK32" s="100">
        <f>COUNTA(AK7:AM31)</f>
        <v>1</v>
      </c>
      <c r="AL32" s="101"/>
      <c r="AM32" s="102"/>
      <c r="AN32" s="27"/>
      <c r="AO32" s="26"/>
      <c r="AP32" s="26"/>
      <c r="AQ32" s="26"/>
      <c r="AR32" s="26"/>
      <c r="AS32" s="25"/>
      <c r="AX32" s="36"/>
      <c r="AY32" s="36"/>
      <c r="AZ32" s="36"/>
      <c r="BA32" s="41">
        <f>COUNTIF(BA7:BA31,"&lt;&gt;0")</f>
        <v>3</v>
      </c>
    </row>
    <row r="33" spans="1:52" s="41" customFormat="1" ht="20.100000000000001" customHeight="1" x14ac:dyDescent="0.2">
      <c r="A33" s="57"/>
      <c r="B33" s="111">
        <f>SUMPRODUCT(1/COUNTIF(AW7:AW31,AW7:AW31&amp;""))-1</f>
        <v>1.9999999999999991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  <c r="O33" s="114">
        <f>AB32*1000</f>
        <v>3000</v>
      </c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6"/>
      <c r="AB33" s="103"/>
      <c r="AC33" s="104"/>
      <c r="AD33" s="105"/>
      <c r="AE33" s="103"/>
      <c r="AF33" s="104"/>
      <c r="AG33" s="105"/>
      <c r="AH33" s="103"/>
      <c r="AI33" s="104"/>
      <c r="AJ33" s="105"/>
      <c r="AK33" s="103"/>
      <c r="AL33" s="104"/>
      <c r="AM33" s="105"/>
      <c r="AN33" s="31"/>
      <c r="AO33" s="32"/>
      <c r="AP33" s="32"/>
      <c r="AQ33" s="32"/>
      <c r="AR33" s="32"/>
      <c r="AS33" s="33"/>
      <c r="AX33" s="36"/>
      <c r="AY33" s="36"/>
      <c r="AZ33" s="36"/>
    </row>
    <row r="34" spans="1:52" s="41" customFormat="1" ht="15" customHeight="1" x14ac:dyDescent="0.15">
      <c r="A34" s="57"/>
      <c r="B34" s="70" t="s">
        <v>10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 t="s">
        <v>9</v>
      </c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1"/>
      <c r="AB34" s="71" t="s">
        <v>13</v>
      </c>
      <c r="AC34" s="72"/>
      <c r="AD34" s="73"/>
      <c r="AE34" s="71" t="s">
        <v>14</v>
      </c>
      <c r="AF34" s="72"/>
      <c r="AG34" s="73"/>
      <c r="AH34" s="71" t="s">
        <v>14</v>
      </c>
      <c r="AI34" s="72"/>
      <c r="AJ34" s="73"/>
      <c r="AK34" s="71" t="s">
        <v>14</v>
      </c>
      <c r="AL34" s="72"/>
      <c r="AM34" s="73"/>
      <c r="AN34" s="28"/>
      <c r="AO34" s="30"/>
      <c r="AP34" s="30"/>
      <c r="AQ34" s="30"/>
      <c r="AR34" s="30"/>
      <c r="AS34" s="29"/>
      <c r="AX34" s="36"/>
      <c r="AY34" s="36"/>
      <c r="AZ34" s="36"/>
    </row>
    <row r="35" spans="1:52" s="41" customFormat="1" ht="14.25" customHeight="1" x14ac:dyDescent="0.1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90" t="s">
        <v>41</v>
      </c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X35" s="36"/>
      <c r="AY35" s="36"/>
      <c r="AZ35" s="36"/>
    </row>
    <row r="36" spans="1:52" s="41" customFormat="1" ht="14.25" x14ac:dyDescent="0.1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120" t="s">
        <v>61</v>
      </c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X36" s="36"/>
      <c r="AY36" s="36"/>
      <c r="AZ36" s="36"/>
    </row>
    <row r="37" spans="1:52" s="41" customFormat="1" ht="35.1" customHeight="1" x14ac:dyDescent="0.15">
      <c r="A37" s="118"/>
      <c r="B37" s="118"/>
      <c r="C37" s="118"/>
      <c r="D37" s="118"/>
      <c r="E37" s="118"/>
      <c r="F37" s="118"/>
      <c r="G37" s="55"/>
      <c r="H37" s="109"/>
      <c r="I37" s="109"/>
      <c r="J37" s="109"/>
      <c r="K37" s="109"/>
      <c r="L37" s="109"/>
      <c r="M37" s="109"/>
      <c r="N37" s="5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48" t="s">
        <v>58</v>
      </c>
      <c r="AX37" s="36"/>
      <c r="AY37" s="36"/>
      <c r="AZ37" s="36"/>
    </row>
    <row r="38" spans="1:52" ht="24.95" customHeight="1" x14ac:dyDescent="0.15">
      <c r="AB38" s="88" t="s">
        <v>43</v>
      </c>
      <c r="AC38" s="88"/>
      <c r="AD38" s="88"/>
      <c r="AE38" s="88"/>
      <c r="AF38" s="88"/>
      <c r="AG38" s="119" t="s">
        <v>60</v>
      </c>
      <c r="AH38" s="119"/>
      <c r="AI38" s="119"/>
      <c r="AJ38" s="119"/>
      <c r="AK38" s="119"/>
      <c r="AL38" s="119"/>
      <c r="AM38" s="119"/>
      <c r="AN38" s="119"/>
      <c r="AO38" s="119"/>
      <c r="AP38" s="38" t="s">
        <v>44</v>
      </c>
      <c r="AQ38" s="38"/>
      <c r="AR38" s="38"/>
      <c r="AS38" s="38"/>
      <c r="AT38" s="48" t="s">
        <v>59</v>
      </c>
    </row>
    <row r="39" spans="1:52" ht="24.95" customHeight="1" x14ac:dyDescent="0.15">
      <c r="AT39" s="4" t="s">
        <v>66</v>
      </c>
    </row>
  </sheetData>
  <mergeCells count="247">
    <mergeCell ref="A2:AS2"/>
    <mergeCell ref="A3:D3"/>
    <mergeCell ref="E3:F3"/>
    <mergeCell ref="I3:J3"/>
    <mergeCell ref="AH3:AS3"/>
    <mergeCell ref="A5:A6"/>
    <mergeCell ref="B5:H5"/>
    <mergeCell ref="I5:T6"/>
    <mergeCell ref="U5:AA6"/>
    <mergeCell ref="AB5:AD6"/>
    <mergeCell ref="AE5:AM5"/>
    <mergeCell ref="AN5:AP6"/>
    <mergeCell ref="AQ5:AS6"/>
    <mergeCell ref="AU5:AU6"/>
    <mergeCell ref="B6:C6"/>
    <mergeCell ref="D6:H6"/>
    <mergeCell ref="AE6:AG6"/>
    <mergeCell ref="AH6:AJ6"/>
    <mergeCell ref="AK6:AM6"/>
    <mergeCell ref="AN7:AP7"/>
    <mergeCell ref="AQ7:AS7"/>
    <mergeCell ref="I8:T8"/>
    <mergeCell ref="U8:AA8"/>
    <mergeCell ref="AB8:AD8"/>
    <mergeCell ref="AE8:AG8"/>
    <mergeCell ref="AH8:AJ8"/>
    <mergeCell ref="AK8:AM8"/>
    <mergeCell ref="AN8:AP8"/>
    <mergeCell ref="AQ8:AS8"/>
    <mergeCell ref="I7:T7"/>
    <mergeCell ref="U7:AA7"/>
    <mergeCell ref="AB7:AD7"/>
    <mergeCell ref="AE7:AG7"/>
    <mergeCell ref="AH7:AJ7"/>
    <mergeCell ref="AK7:AM7"/>
    <mergeCell ref="AN9:AP9"/>
    <mergeCell ref="AQ9:AS9"/>
    <mergeCell ref="I10:T10"/>
    <mergeCell ref="U10:AA10"/>
    <mergeCell ref="AB10:AD10"/>
    <mergeCell ref="AE10:AG10"/>
    <mergeCell ref="AH10:AJ10"/>
    <mergeCell ref="AK10:AM10"/>
    <mergeCell ref="AN10:AP10"/>
    <mergeCell ref="AQ10:AS10"/>
    <mergeCell ref="I9:T9"/>
    <mergeCell ref="U9:AA9"/>
    <mergeCell ref="AB9:AD9"/>
    <mergeCell ref="AE9:AG9"/>
    <mergeCell ref="AH9:AJ9"/>
    <mergeCell ref="AK9:AM9"/>
    <mergeCell ref="AN11:AP11"/>
    <mergeCell ref="AQ11:AS11"/>
    <mergeCell ref="I12:T12"/>
    <mergeCell ref="U12:AA12"/>
    <mergeCell ref="AB12:AD12"/>
    <mergeCell ref="AE12:AG12"/>
    <mergeCell ref="AH12:AJ12"/>
    <mergeCell ref="AK12:AM12"/>
    <mergeCell ref="AN12:AP12"/>
    <mergeCell ref="AQ12:AS12"/>
    <mergeCell ref="I11:T11"/>
    <mergeCell ref="U11:AA11"/>
    <mergeCell ref="AB11:AD11"/>
    <mergeCell ref="AE11:AG11"/>
    <mergeCell ref="AH11:AJ11"/>
    <mergeCell ref="AK11:AM11"/>
    <mergeCell ref="AN13:AP13"/>
    <mergeCell ref="AQ13:AS13"/>
    <mergeCell ref="I14:T14"/>
    <mergeCell ref="U14:AA14"/>
    <mergeCell ref="AB14:AD14"/>
    <mergeCell ref="AE14:AG14"/>
    <mergeCell ref="AH14:AJ14"/>
    <mergeCell ref="AK14:AM14"/>
    <mergeCell ref="AN14:AP14"/>
    <mergeCell ref="AQ14:AS14"/>
    <mergeCell ref="I13:T13"/>
    <mergeCell ref="U13:AA13"/>
    <mergeCell ref="AB13:AD13"/>
    <mergeCell ref="AE13:AG13"/>
    <mergeCell ref="AH13:AJ13"/>
    <mergeCell ref="AK13:AM13"/>
    <mergeCell ref="AN15:AP15"/>
    <mergeCell ref="AQ15:AS15"/>
    <mergeCell ref="I16:T16"/>
    <mergeCell ref="U16:AA16"/>
    <mergeCell ref="AB16:AD16"/>
    <mergeCell ref="AE16:AG16"/>
    <mergeCell ref="AH16:AJ16"/>
    <mergeCell ref="AK16:AM16"/>
    <mergeCell ref="AN16:AP16"/>
    <mergeCell ref="AQ16:AS16"/>
    <mergeCell ref="I15:T15"/>
    <mergeCell ref="U15:AA15"/>
    <mergeCell ref="AB15:AD15"/>
    <mergeCell ref="AE15:AG15"/>
    <mergeCell ref="AH15:AJ15"/>
    <mergeCell ref="AK15:AM15"/>
    <mergeCell ref="AN17:AP17"/>
    <mergeCell ref="AQ17:AS17"/>
    <mergeCell ref="I18:T18"/>
    <mergeCell ref="U18:AA18"/>
    <mergeCell ref="AB18:AD18"/>
    <mergeCell ref="AE18:AG18"/>
    <mergeCell ref="AH18:AJ18"/>
    <mergeCell ref="AK18:AM18"/>
    <mergeCell ref="AN18:AP18"/>
    <mergeCell ref="AQ18:AS18"/>
    <mergeCell ref="I17:T17"/>
    <mergeCell ref="U17:AA17"/>
    <mergeCell ref="AB17:AD17"/>
    <mergeCell ref="AE17:AG17"/>
    <mergeCell ref="AH17:AJ17"/>
    <mergeCell ref="AK17:AM17"/>
    <mergeCell ref="AN19:AP19"/>
    <mergeCell ref="AQ19:AS19"/>
    <mergeCell ref="I20:T20"/>
    <mergeCell ref="U20:AA20"/>
    <mergeCell ref="AB20:AD20"/>
    <mergeCell ref="AE20:AG20"/>
    <mergeCell ref="AH20:AJ20"/>
    <mergeCell ref="AK20:AM20"/>
    <mergeCell ref="AN20:AP20"/>
    <mergeCell ref="AQ20:AS20"/>
    <mergeCell ref="I19:T19"/>
    <mergeCell ref="U19:AA19"/>
    <mergeCell ref="AB19:AD19"/>
    <mergeCell ref="AE19:AG19"/>
    <mergeCell ref="AH19:AJ19"/>
    <mergeCell ref="AK19:AM19"/>
    <mergeCell ref="AN21:AP21"/>
    <mergeCell ref="AQ21:AS21"/>
    <mergeCell ref="I22:T22"/>
    <mergeCell ref="U22:AA22"/>
    <mergeCell ref="AB22:AD22"/>
    <mergeCell ref="AE22:AG22"/>
    <mergeCell ref="AH22:AJ22"/>
    <mergeCell ref="AK22:AM22"/>
    <mergeCell ref="AN22:AP22"/>
    <mergeCell ref="AQ22:AS22"/>
    <mergeCell ref="I21:T21"/>
    <mergeCell ref="U21:AA21"/>
    <mergeCell ref="AB21:AD21"/>
    <mergeCell ref="AE21:AG21"/>
    <mergeCell ref="AH21:AJ21"/>
    <mergeCell ref="AK21:AM21"/>
    <mergeCell ref="AN23:AP23"/>
    <mergeCell ref="AQ23:AS23"/>
    <mergeCell ref="I24:T24"/>
    <mergeCell ref="U24:AA24"/>
    <mergeCell ref="AB24:AD24"/>
    <mergeCell ref="AE24:AG24"/>
    <mergeCell ref="AH24:AJ24"/>
    <mergeCell ref="AK24:AM24"/>
    <mergeCell ref="AN24:AP24"/>
    <mergeCell ref="AQ24:AS24"/>
    <mergeCell ref="I23:T23"/>
    <mergeCell ref="U23:AA23"/>
    <mergeCell ref="AB23:AD23"/>
    <mergeCell ref="AE23:AG23"/>
    <mergeCell ref="AH23:AJ23"/>
    <mergeCell ref="AK23:AM23"/>
    <mergeCell ref="AN25:AP25"/>
    <mergeCell ref="AQ25:AS25"/>
    <mergeCell ref="I26:T26"/>
    <mergeCell ref="U26:AA26"/>
    <mergeCell ref="AB26:AD26"/>
    <mergeCell ref="AE26:AG26"/>
    <mergeCell ref="AH26:AJ26"/>
    <mergeCell ref="AK26:AM26"/>
    <mergeCell ref="AN26:AP26"/>
    <mergeCell ref="AQ26:AS26"/>
    <mergeCell ref="I25:T25"/>
    <mergeCell ref="U25:AA25"/>
    <mergeCell ref="AB25:AD25"/>
    <mergeCell ref="AE25:AG25"/>
    <mergeCell ref="AH25:AJ25"/>
    <mergeCell ref="AK25:AM25"/>
    <mergeCell ref="AN27:AP27"/>
    <mergeCell ref="AQ27:AS27"/>
    <mergeCell ref="I28:T28"/>
    <mergeCell ref="U28:AA28"/>
    <mergeCell ref="AB28:AD28"/>
    <mergeCell ref="AE28:AG28"/>
    <mergeCell ref="AH28:AJ28"/>
    <mergeCell ref="AK28:AM28"/>
    <mergeCell ref="AN28:AP28"/>
    <mergeCell ref="AQ28:AS28"/>
    <mergeCell ref="I27:T27"/>
    <mergeCell ref="U27:AA27"/>
    <mergeCell ref="AB27:AD27"/>
    <mergeCell ref="AE27:AG27"/>
    <mergeCell ref="AH27:AJ27"/>
    <mergeCell ref="AK27:AM27"/>
    <mergeCell ref="AN29:AP29"/>
    <mergeCell ref="AQ29:AS29"/>
    <mergeCell ref="I30:T30"/>
    <mergeCell ref="U30:AA30"/>
    <mergeCell ref="AB30:AD30"/>
    <mergeCell ref="AE30:AG30"/>
    <mergeCell ref="AH30:AJ30"/>
    <mergeCell ref="AK30:AM30"/>
    <mergeCell ref="AN30:AP30"/>
    <mergeCell ref="AQ30:AS30"/>
    <mergeCell ref="I29:T29"/>
    <mergeCell ref="U29:AA29"/>
    <mergeCell ref="AB29:AD29"/>
    <mergeCell ref="AE29:AG29"/>
    <mergeCell ref="AH29:AJ29"/>
    <mergeCell ref="AK29:AM29"/>
    <mergeCell ref="O33:AA33"/>
    <mergeCell ref="B34:N34"/>
    <mergeCell ref="O34:AA34"/>
    <mergeCell ref="AB34:AD34"/>
    <mergeCell ref="AE34:AG34"/>
    <mergeCell ref="AH34:AJ34"/>
    <mergeCell ref="AN31:AP31"/>
    <mergeCell ref="AQ31:AS31"/>
    <mergeCell ref="A32:A34"/>
    <mergeCell ref="B32:N32"/>
    <mergeCell ref="O32:AA32"/>
    <mergeCell ref="AB32:AD33"/>
    <mergeCell ref="AE32:AG33"/>
    <mergeCell ref="AH32:AJ33"/>
    <mergeCell ref="AK32:AM33"/>
    <mergeCell ref="B33:N33"/>
    <mergeCell ref="I31:T31"/>
    <mergeCell ref="U31:AA31"/>
    <mergeCell ref="AB31:AD31"/>
    <mergeCell ref="AE31:AG31"/>
    <mergeCell ref="AH31:AJ31"/>
    <mergeCell ref="AK31:AM31"/>
    <mergeCell ref="O37:U37"/>
    <mergeCell ref="V37:AA37"/>
    <mergeCell ref="AB38:AF38"/>
    <mergeCell ref="AG38:AO38"/>
    <mergeCell ref="AK34:AM34"/>
    <mergeCell ref="A35:AA35"/>
    <mergeCell ref="AB35:AS35"/>
    <mergeCell ref="A36:G36"/>
    <mergeCell ref="H36:N36"/>
    <mergeCell ref="O36:U36"/>
    <mergeCell ref="V36:AA36"/>
    <mergeCell ref="AB36:AS37"/>
    <mergeCell ref="A37:F37"/>
    <mergeCell ref="H37:M37"/>
  </mergeCells>
  <phoneticPr fontId="3"/>
  <conditionalFormatting sqref="AB32:AD33">
    <cfRule type="cellIs" dxfId="1" priority="1" stopIfTrue="1" operator="notEqual">
      <formula>$BA$32</formula>
    </cfRule>
  </conditionalFormatting>
  <conditionalFormatting sqref="AG38:AO38 AB36:AS37 E3:F3 I3:J3 AH3:AS3">
    <cfRule type="containsBlanks" dxfId="0" priority="2" stopIfTrue="1">
      <formula>LEN(TRIM(E3))=0</formula>
    </cfRule>
  </conditionalFormatting>
  <dataValidations count="1">
    <dataValidation type="list" showInputMessage="1" showErrorMessage="1" sqref="AE7:AS31">
      <formula1>"　,〇"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8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D2FF"/>
  </sheetPr>
  <dimension ref="A1:M72"/>
  <sheetViews>
    <sheetView view="pageBreakPreview" zoomScale="85" zoomScaleNormal="85" zoomScaleSheetLayoutView="85" workbookViewId="0"/>
  </sheetViews>
  <sheetFormatPr defaultRowHeight="17.25" customHeight="1" x14ac:dyDescent="0.15"/>
  <cols>
    <col min="1" max="1" width="3.5" bestFit="1" customWidth="1"/>
    <col min="4" max="4" width="4.125" customWidth="1"/>
    <col min="5" max="5" width="5.25" customWidth="1"/>
    <col min="6" max="6" width="6.625" customWidth="1"/>
    <col min="7" max="7" width="8.625" bestFit="1" customWidth="1"/>
    <col min="8" max="8" width="9.875" bestFit="1" customWidth="1"/>
    <col min="9" max="9" width="8.75" bestFit="1" customWidth="1"/>
    <col min="10" max="10" width="4.75" customWidth="1"/>
    <col min="11" max="11" width="2.125" customWidth="1"/>
    <col min="12" max="12" width="10.75" customWidth="1"/>
    <col min="13" max="13" width="6.125" customWidth="1"/>
  </cols>
  <sheetData>
    <row r="1" spans="1:13" ht="17.25" customHeight="1" x14ac:dyDescent="0.15">
      <c r="A1" s="15"/>
      <c r="B1" s="138" t="s">
        <v>65</v>
      </c>
      <c r="C1" s="138"/>
      <c r="D1" s="138"/>
      <c r="E1" s="138"/>
      <c r="F1" s="138"/>
      <c r="G1" s="138"/>
      <c r="H1" s="15"/>
      <c r="I1" s="15"/>
      <c r="J1" s="15"/>
      <c r="K1" s="15"/>
      <c r="L1" s="15"/>
      <c r="M1" s="15"/>
    </row>
    <row r="2" spans="1:13" ht="17.25" customHeight="1" thickBot="1" x14ac:dyDescent="0.2">
      <c r="A2" s="15"/>
      <c r="B2" s="139" t="s">
        <v>32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7.25" customHeight="1" x14ac:dyDescent="0.15">
      <c r="A3" s="15"/>
      <c r="B3" s="140" t="s">
        <v>67</v>
      </c>
      <c r="C3" s="141"/>
      <c r="D3" s="144"/>
      <c r="E3" s="144"/>
      <c r="F3" s="144"/>
      <c r="G3" s="145"/>
      <c r="H3" s="158" t="s">
        <v>36</v>
      </c>
      <c r="I3" s="141"/>
      <c r="J3" s="148"/>
      <c r="K3" s="144"/>
      <c r="L3" s="144"/>
      <c r="M3" s="149"/>
    </row>
    <row r="4" spans="1:13" ht="17.25" customHeight="1" x14ac:dyDescent="0.15">
      <c r="A4" s="15"/>
      <c r="B4" s="142"/>
      <c r="C4" s="143"/>
      <c r="D4" s="146"/>
      <c r="E4" s="146"/>
      <c r="F4" s="146"/>
      <c r="G4" s="147"/>
      <c r="H4" s="159"/>
      <c r="I4" s="143"/>
      <c r="J4" s="150"/>
      <c r="K4" s="146"/>
      <c r="L4" s="146"/>
      <c r="M4" s="151"/>
    </row>
    <row r="5" spans="1:13" ht="17.25" customHeight="1" x14ac:dyDescent="0.15">
      <c r="A5" s="15"/>
      <c r="B5" s="130" t="s">
        <v>21</v>
      </c>
      <c r="C5" s="131"/>
      <c r="D5" s="152"/>
      <c r="E5" s="152"/>
      <c r="F5" s="152"/>
      <c r="G5" s="153"/>
      <c r="H5" s="160" t="s">
        <v>22</v>
      </c>
      <c r="I5" s="161"/>
      <c r="J5" s="166"/>
      <c r="K5" s="166"/>
      <c r="L5" s="166"/>
      <c r="M5" s="167"/>
    </row>
    <row r="6" spans="1:13" ht="17.25" customHeight="1" x14ac:dyDescent="0.15">
      <c r="A6" s="15"/>
      <c r="B6" s="132"/>
      <c r="C6" s="133"/>
      <c r="D6" s="154"/>
      <c r="E6" s="154"/>
      <c r="F6" s="154"/>
      <c r="G6" s="155"/>
      <c r="H6" s="150"/>
      <c r="I6" s="147"/>
      <c r="J6" s="146"/>
      <c r="K6" s="146"/>
      <c r="L6" s="146"/>
      <c r="M6" s="151"/>
    </row>
    <row r="7" spans="1:13" ht="17.25" customHeight="1" x14ac:dyDescent="0.15">
      <c r="A7" s="15"/>
      <c r="B7" s="134" t="s">
        <v>23</v>
      </c>
      <c r="C7" s="135"/>
      <c r="D7" s="156"/>
      <c r="E7" s="156"/>
      <c r="F7" s="156"/>
      <c r="G7" s="135"/>
      <c r="H7" s="162" t="s">
        <v>24</v>
      </c>
      <c r="I7" s="163"/>
      <c r="J7" s="168" t="s">
        <v>40</v>
      </c>
      <c r="K7" s="168"/>
      <c r="L7" s="168"/>
      <c r="M7" s="169"/>
    </row>
    <row r="8" spans="1:13" ht="17.25" customHeight="1" thickBot="1" x14ac:dyDescent="0.2">
      <c r="A8" s="15"/>
      <c r="B8" s="136"/>
      <c r="C8" s="137"/>
      <c r="D8" s="157"/>
      <c r="E8" s="157"/>
      <c r="F8" s="157"/>
      <c r="G8" s="137"/>
      <c r="H8" s="164"/>
      <c r="I8" s="165"/>
      <c r="J8" s="170"/>
      <c r="K8" s="170"/>
      <c r="L8" s="170"/>
      <c r="M8" s="171"/>
    </row>
    <row r="9" spans="1:13" ht="17.25" customHeight="1" x14ac:dyDescent="0.15">
      <c r="A9" s="15"/>
      <c r="B9" s="178" t="s">
        <v>34</v>
      </c>
      <c r="C9" s="144"/>
      <c r="D9" s="144"/>
      <c r="E9" s="145"/>
      <c r="F9" s="148" t="s">
        <v>25</v>
      </c>
      <c r="G9" s="144"/>
      <c r="H9" s="145"/>
      <c r="I9" s="148" t="s">
        <v>35</v>
      </c>
      <c r="J9" s="144"/>
      <c r="K9" s="144"/>
      <c r="L9" s="144"/>
      <c r="M9" s="149"/>
    </row>
    <row r="10" spans="1:13" ht="17.25" customHeight="1" x14ac:dyDescent="0.15">
      <c r="A10" s="15"/>
      <c r="B10" s="179"/>
      <c r="C10" s="146"/>
      <c r="D10" s="146"/>
      <c r="E10" s="147"/>
      <c r="F10" s="150"/>
      <c r="G10" s="146"/>
      <c r="H10" s="147"/>
      <c r="I10" s="150"/>
      <c r="J10" s="146"/>
      <c r="K10" s="146"/>
      <c r="L10" s="146"/>
      <c r="M10" s="151"/>
    </row>
    <row r="11" spans="1:13" ht="13.5" customHeight="1" x14ac:dyDescent="0.15">
      <c r="A11" s="15"/>
      <c r="B11" s="172"/>
      <c r="C11" s="173"/>
      <c r="D11" s="173"/>
      <c r="E11" s="173"/>
      <c r="F11" s="174" t="s">
        <v>26</v>
      </c>
      <c r="G11" s="174"/>
      <c r="H11" s="174"/>
      <c r="I11" s="206"/>
      <c r="J11" s="206"/>
      <c r="K11" s="206"/>
      <c r="L11" s="206"/>
      <c r="M11" s="207"/>
    </row>
    <row r="12" spans="1:13" ht="13.5" customHeight="1" x14ac:dyDescent="0.15">
      <c r="A12" s="15"/>
      <c r="B12" s="172"/>
      <c r="C12" s="173"/>
      <c r="D12" s="173"/>
      <c r="E12" s="173"/>
      <c r="F12" s="174"/>
      <c r="G12" s="174"/>
      <c r="H12" s="174"/>
      <c r="I12" s="206"/>
      <c r="J12" s="206"/>
      <c r="K12" s="206"/>
      <c r="L12" s="206"/>
      <c r="M12" s="207"/>
    </row>
    <row r="13" spans="1:13" ht="13.5" customHeight="1" x14ac:dyDescent="0.15">
      <c r="A13" s="15"/>
      <c r="B13" s="172"/>
      <c r="C13" s="173"/>
      <c r="D13" s="173"/>
      <c r="E13" s="173"/>
      <c r="F13" s="174"/>
      <c r="G13" s="174"/>
      <c r="H13" s="174"/>
      <c r="I13" s="206"/>
      <c r="J13" s="206"/>
      <c r="K13" s="206"/>
      <c r="L13" s="206"/>
      <c r="M13" s="207"/>
    </row>
    <row r="14" spans="1:13" ht="13.5" customHeight="1" x14ac:dyDescent="0.15">
      <c r="A14" s="15"/>
      <c r="B14" s="172"/>
      <c r="C14" s="173"/>
      <c r="D14" s="173"/>
      <c r="E14" s="173"/>
      <c r="F14" s="174" t="s">
        <v>26</v>
      </c>
      <c r="G14" s="174"/>
      <c r="H14" s="174"/>
      <c r="I14" s="173"/>
      <c r="J14" s="173"/>
      <c r="K14" s="173"/>
      <c r="L14" s="173"/>
      <c r="M14" s="208"/>
    </row>
    <row r="15" spans="1:13" ht="13.5" customHeight="1" x14ac:dyDescent="0.15">
      <c r="A15" s="15"/>
      <c r="B15" s="172"/>
      <c r="C15" s="173"/>
      <c r="D15" s="173"/>
      <c r="E15" s="173"/>
      <c r="F15" s="174"/>
      <c r="G15" s="174"/>
      <c r="H15" s="174"/>
      <c r="I15" s="173"/>
      <c r="J15" s="173"/>
      <c r="K15" s="173"/>
      <c r="L15" s="173"/>
      <c r="M15" s="208"/>
    </row>
    <row r="16" spans="1:13" ht="13.5" customHeight="1" thickBot="1" x14ac:dyDescent="0.2">
      <c r="A16" s="15"/>
      <c r="B16" s="175"/>
      <c r="C16" s="176"/>
      <c r="D16" s="176"/>
      <c r="E16" s="176"/>
      <c r="F16" s="177"/>
      <c r="G16" s="177"/>
      <c r="H16" s="177"/>
      <c r="I16" s="176"/>
      <c r="J16" s="176"/>
      <c r="K16" s="176"/>
      <c r="L16" s="176"/>
      <c r="M16" s="209"/>
    </row>
    <row r="17" spans="1:13" ht="21" customHeight="1" thickBot="1" x14ac:dyDescent="0.2">
      <c r="A17" s="15"/>
      <c r="B17" s="180" t="s">
        <v>27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2"/>
    </row>
    <row r="18" spans="1:13" ht="21" customHeight="1" x14ac:dyDescent="0.15">
      <c r="A18" s="15"/>
      <c r="B18" s="183" t="s">
        <v>28</v>
      </c>
      <c r="C18" s="185" t="s">
        <v>29</v>
      </c>
      <c r="D18" s="187" t="s">
        <v>39</v>
      </c>
      <c r="E18" s="188"/>
      <c r="F18" s="189"/>
      <c r="G18" s="193" t="s">
        <v>30</v>
      </c>
      <c r="H18" s="194"/>
      <c r="I18" s="195"/>
      <c r="J18" s="187" t="s">
        <v>38</v>
      </c>
      <c r="K18" s="188"/>
      <c r="L18" s="188"/>
      <c r="M18" s="196"/>
    </row>
    <row r="19" spans="1:13" ht="21" customHeight="1" x14ac:dyDescent="0.15">
      <c r="A19" s="15"/>
      <c r="B19" s="184"/>
      <c r="C19" s="186"/>
      <c r="D19" s="190"/>
      <c r="E19" s="191"/>
      <c r="F19" s="192"/>
      <c r="G19" s="24" t="s">
        <v>37</v>
      </c>
      <c r="H19" s="24" t="s">
        <v>31</v>
      </c>
      <c r="I19" s="16" t="s">
        <v>33</v>
      </c>
      <c r="J19" s="190"/>
      <c r="K19" s="191"/>
      <c r="L19" s="191"/>
      <c r="M19" s="197"/>
    </row>
    <row r="20" spans="1:13" ht="24.75" customHeight="1" x14ac:dyDescent="0.15">
      <c r="A20" s="17">
        <v>1</v>
      </c>
      <c r="B20" s="18"/>
      <c r="C20" s="19"/>
      <c r="D20" s="127"/>
      <c r="E20" s="128"/>
      <c r="F20" s="215"/>
      <c r="G20" s="20"/>
      <c r="H20" s="20"/>
      <c r="I20" s="20"/>
      <c r="J20" s="127"/>
      <c r="K20" s="128"/>
      <c r="L20" s="128"/>
      <c r="M20" s="129"/>
    </row>
    <row r="21" spans="1:13" ht="24.75" customHeight="1" x14ac:dyDescent="0.15">
      <c r="A21" s="17">
        <v>2</v>
      </c>
      <c r="B21" s="18"/>
      <c r="C21" s="19"/>
      <c r="D21" s="127"/>
      <c r="E21" s="128"/>
      <c r="F21" s="215"/>
      <c r="G21" s="20"/>
      <c r="H21" s="20"/>
      <c r="I21" s="20"/>
      <c r="J21" s="127"/>
      <c r="K21" s="128"/>
      <c r="L21" s="128"/>
      <c r="M21" s="129"/>
    </row>
    <row r="22" spans="1:13" ht="24.75" customHeight="1" x14ac:dyDescent="0.15">
      <c r="A22" s="17">
        <v>3</v>
      </c>
      <c r="B22" s="18"/>
      <c r="C22" s="19"/>
      <c r="D22" s="127"/>
      <c r="E22" s="128"/>
      <c r="F22" s="215"/>
      <c r="G22" s="20"/>
      <c r="H22" s="20"/>
      <c r="I22" s="20"/>
      <c r="J22" s="127"/>
      <c r="K22" s="128"/>
      <c r="L22" s="128"/>
      <c r="M22" s="129"/>
    </row>
    <row r="23" spans="1:13" ht="24.75" customHeight="1" x14ac:dyDescent="0.15">
      <c r="A23" s="17">
        <v>4</v>
      </c>
      <c r="B23" s="18"/>
      <c r="C23" s="19"/>
      <c r="D23" s="127"/>
      <c r="E23" s="128"/>
      <c r="F23" s="215"/>
      <c r="G23" s="20"/>
      <c r="H23" s="20"/>
      <c r="I23" s="20"/>
      <c r="J23" s="127"/>
      <c r="K23" s="128"/>
      <c r="L23" s="128"/>
      <c r="M23" s="129"/>
    </row>
    <row r="24" spans="1:13" ht="24.75" customHeight="1" x14ac:dyDescent="0.15">
      <c r="A24" s="17">
        <v>5</v>
      </c>
      <c r="B24" s="18"/>
      <c r="C24" s="19"/>
      <c r="D24" s="127"/>
      <c r="E24" s="128"/>
      <c r="F24" s="215"/>
      <c r="G24" s="20"/>
      <c r="H24" s="20"/>
      <c r="I24" s="20"/>
      <c r="J24" s="127"/>
      <c r="K24" s="128"/>
      <c r="L24" s="128"/>
      <c r="M24" s="129"/>
    </row>
    <row r="25" spans="1:13" ht="24.75" customHeight="1" x14ac:dyDescent="0.15">
      <c r="A25" s="17">
        <v>6</v>
      </c>
      <c r="B25" s="18"/>
      <c r="C25" s="19"/>
      <c r="D25" s="127"/>
      <c r="E25" s="128"/>
      <c r="F25" s="215"/>
      <c r="G25" s="20"/>
      <c r="H25" s="20"/>
      <c r="I25" s="20"/>
      <c r="J25" s="127"/>
      <c r="K25" s="128"/>
      <c r="L25" s="128"/>
      <c r="M25" s="129"/>
    </row>
    <row r="26" spans="1:13" ht="24.75" customHeight="1" x14ac:dyDescent="0.15">
      <c r="A26" s="17">
        <v>7</v>
      </c>
      <c r="B26" s="18"/>
      <c r="C26" s="19"/>
      <c r="D26" s="127"/>
      <c r="E26" s="128"/>
      <c r="F26" s="215"/>
      <c r="G26" s="20"/>
      <c r="H26" s="20"/>
      <c r="I26" s="20"/>
      <c r="J26" s="127"/>
      <c r="K26" s="128"/>
      <c r="L26" s="128"/>
      <c r="M26" s="129"/>
    </row>
    <row r="27" spans="1:13" ht="24.75" customHeight="1" x14ac:dyDescent="0.15">
      <c r="A27" s="17">
        <v>8</v>
      </c>
      <c r="B27" s="18"/>
      <c r="C27" s="19"/>
      <c r="D27" s="127"/>
      <c r="E27" s="128"/>
      <c r="F27" s="215"/>
      <c r="G27" s="20"/>
      <c r="H27" s="20"/>
      <c r="I27" s="20"/>
      <c r="J27" s="127"/>
      <c r="K27" s="128"/>
      <c r="L27" s="128"/>
      <c r="M27" s="129"/>
    </row>
    <row r="28" spans="1:13" ht="24.75" customHeight="1" x14ac:dyDescent="0.15">
      <c r="A28" s="17">
        <v>9</v>
      </c>
      <c r="B28" s="18"/>
      <c r="C28" s="19"/>
      <c r="D28" s="127"/>
      <c r="E28" s="128"/>
      <c r="F28" s="215"/>
      <c r="G28" s="20"/>
      <c r="H28" s="20"/>
      <c r="I28" s="20"/>
      <c r="J28" s="127"/>
      <c r="K28" s="128"/>
      <c r="L28" s="128"/>
      <c r="M28" s="129"/>
    </row>
    <row r="29" spans="1:13" ht="24.75" customHeight="1" x14ac:dyDescent="0.15">
      <c r="A29" s="17">
        <v>10</v>
      </c>
      <c r="B29" s="18"/>
      <c r="C29" s="19"/>
      <c r="D29" s="127"/>
      <c r="E29" s="128"/>
      <c r="F29" s="215"/>
      <c r="G29" s="20"/>
      <c r="H29" s="20"/>
      <c r="I29" s="20"/>
      <c r="J29" s="127"/>
      <c r="K29" s="128"/>
      <c r="L29" s="128"/>
      <c r="M29" s="129"/>
    </row>
    <row r="30" spans="1:13" ht="24.75" customHeight="1" x14ac:dyDescent="0.15">
      <c r="A30" s="17">
        <v>11</v>
      </c>
      <c r="B30" s="18"/>
      <c r="C30" s="19"/>
      <c r="D30" s="127"/>
      <c r="E30" s="128"/>
      <c r="F30" s="215"/>
      <c r="G30" s="20"/>
      <c r="H30" s="20"/>
      <c r="I30" s="20"/>
      <c r="J30" s="127"/>
      <c r="K30" s="128"/>
      <c r="L30" s="128"/>
      <c r="M30" s="129"/>
    </row>
    <row r="31" spans="1:13" ht="24.75" customHeight="1" x14ac:dyDescent="0.15">
      <c r="A31" s="17">
        <v>12</v>
      </c>
      <c r="B31" s="18"/>
      <c r="C31" s="19"/>
      <c r="D31" s="127"/>
      <c r="E31" s="128"/>
      <c r="F31" s="215"/>
      <c r="G31" s="20"/>
      <c r="H31" s="20"/>
      <c r="I31" s="20"/>
      <c r="J31" s="127"/>
      <c r="K31" s="128"/>
      <c r="L31" s="128"/>
      <c r="M31" s="129"/>
    </row>
    <row r="32" spans="1:13" ht="24.75" customHeight="1" x14ac:dyDescent="0.15">
      <c r="A32" s="17">
        <v>13</v>
      </c>
      <c r="B32" s="18"/>
      <c r="C32" s="19"/>
      <c r="D32" s="127"/>
      <c r="E32" s="128"/>
      <c r="F32" s="215"/>
      <c r="G32" s="20"/>
      <c r="H32" s="20"/>
      <c r="I32" s="20"/>
      <c r="J32" s="127"/>
      <c r="K32" s="128"/>
      <c r="L32" s="128"/>
      <c r="M32" s="129"/>
    </row>
    <row r="33" spans="1:13" ht="24.75" customHeight="1" x14ac:dyDescent="0.15">
      <c r="A33" s="17">
        <v>14</v>
      </c>
      <c r="B33" s="18"/>
      <c r="C33" s="19"/>
      <c r="D33" s="127"/>
      <c r="E33" s="128"/>
      <c r="F33" s="215"/>
      <c r="G33" s="20"/>
      <c r="H33" s="20"/>
      <c r="I33" s="20"/>
      <c r="J33" s="127"/>
      <c r="K33" s="128"/>
      <c r="L33" s="128"/>
      <c r="M33" s="129"/>
    </row>
    <row r="34" spans="1:13" ht="24.75" customHeight="1" x14ac:dyDescent="0.15">
      <c r="A34" s="17">
        <v>15</v>
      </c>
      <c r="B34" s="18"/>
      <c r="C34" s="19"/>
      <c r="D34" s="127"/>
      <c r="E34" s="128"/>
      <c r="F34" s="215"/>
      <c r="G34" s="20"/>
      <c r="H34" s="20"/>
      <c r="I34" s="20"/>
      <c r="J34" s="127"/>
      <c r="K34" s="128"/>
      <c r="L34" s="128"/>
      <c r="M34" s="129"/>
    </row>
    <row r="35" spans="1:13" ht="24.75" customHeight="1" x14ac:dyDescent="0.15">
      <c r="A35" s="17">
        <v>16</v>
      </c>
      <c r="B35" s="18"/>
      <c r="C35" s="19"/>
      <c r="D35" s="127"/>
      <c r="E35" s="128"/>
      <c r="F35" s="215"/>
      <c r="G35" s="20"/>
      <c r="H35" s="20"/>
      <c r="I35" s="20"/>
      <c r="J35" s="127"/>
      <c r="K35" s="128"/>
      <c r="L35" s="128"/>
      <c r="M35" s="129"/>
    </row>
    <row r="36" spans="1:13" ht="24.75" customHeight="1" x14ac:dyDescent="0.15">
      <c r="A36" s="17">
        <v>17</v>
      </c>
      <c r="B36" s="18"/>
      <c r="C36" s="19"/>
      <c r="D36" s="127"/>
      <c r="E36" s="128"/>
      <c r="F36" s="215"/>
      <c r="G36" s="20"/>
      <c r="H36" s="20"/>
      <c r="I36" s="20"/>
      <c r="J36" s="127"/>
      <c r="K36" s="128"/>
      <c r="L36" s="128"/>
      <c r="M36" s="129"/>
    </row>
    <row r="37" spans="1:13" ht="24.75" customHeight="1" x14ac:dyDescent="0.15">
      <c r="A37" s="17">
        <v>18</v>
      </c>
      <c r="B37" s="18"/>
      <c r="C37" s="19"/>
      <c r="D37" s="127"/>
      <c r="E37" s="128"/>
      <c r="F37" s="215"/>
      <c r="G37" s="20"/>
      <c r="H37" s="20"/>
      <c r="I37" s="20"/>
      <c r="J37" s="127"/>
      <c r="K37" s="128"/>
      <c r="L37" s="128"/>
      <c r="M37" s="129"/>
    </row>
    <row r="38" spans="1:13" ht="24.75" customHeight="1" x14ac:dyDescent="0.15">
      <c r="A38" s="17">
        <v>19</v>
      </c>
      <c r="B38" s="18"/>
      <c r="C38" s="19"/>
      <c r="D38" s="127"/>
      <c r="E38" s="128"/>
      <c r="F38" s="215"/>
      <c r="G38" s="20"/>
      <c r="H38" s="20"/>
      <c r="I38" s="20"/>
      <c r="J38" s="127"/>
      <c r="K38" s="128"/>
      <c r="L38" s="128"/>
      <c r="M38" s="129"/>
    </row>
    <row r="39" spans="1:13" ht="21" customHeight="1" thickBo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21" customHeight="1" thickBot="1" x14ac:dyDescent="0.2">
      <c r="A40" s="15"/>
      <c r="B40" s="198" t="s">
        <v>27</v>
      </c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200"/>
    </row>
    <row r="41" spans="1:13" ht="21" customHeight="1" x14ac:dyDescent="0.15">
      <c r="A41" s="15"/>
      <c r="B41" s="183" t="s">
        <v>28</v>
      </c>
      <c r="C41" s="185" t="s">
        <v>29</v>
      </c>
      <c r="D41" s="187" t="s">
        <v>39</v>
      </c>
      <c r="E41" s="188"/>
      <c r="F41" s="189"/>
      <c r="G41" s="193" t="s">
        <v>30</v>
      </c>
      <c r="H41" s="194"/>
      <c r="I41" s="195"/>
      <c r="J41" s="187" t="s">
        <v>38</v>
      </c>
      <c r="K41" s="188"/>
      <c r="L41" s="188"/>
      <c r="M41" s="196"/>
    </row>
    <row r="42" spans="1:13" ht="21" customHeight="1" x14ac:dyDescent="0.15">
      <c r="A42" s="15"/>
      <c r="B42" s="184"/>
      <c r="C42" s="186"/>
      <c r="D42" s="190"/>
      <c r="E42" s="191"/>
      <c r="F42" s="192"/>
      <c r="G42" s="24" t="s">
        <v>37</v>
      </c>
      <c r="H42" s="24" t="s">
        <v>19</v>
      </c>
      <c r="I42" s="16" t="s">
        <v>33</v>
      </c>
      <c r="J42" s="190"/>
      <c r="K42" s="191"/>
      <c r="L42" s="191"/>
      <c r="M42" s="197"/>
    </row>
    <row r="43" spans="1:13" ht="24.75" customHeight="1" x14ac:dyDescent="0.15">
      <c r="A43" s="17">
        <v>20</v>
      </c>
      <c r="B43" s="18"/>
      <c r="C43" s="19"/>
      <c r="D43" s="203"/>
      <c r="E43" s="204"/>
      <c r="F43" s="205"/>
      <c r="G43" s="20"/>
      <c r="H43" s="20"/>
      <c r="I43" s="20"/>
      <c r="J43" s="201"/>
      <c r="K43" s="201"/>
      <c r="L43" s="201"/>
      <c r="M43" s="202"/>
    </row>
    <row r="44" spans="1:13" ht="24.75" customHeight="1" x14ac:dyDescent="0.15">
      <c r="A44" s="17">
        <v>21</v>
      </c>
      <c r="B44" s="18"/>
      <c r="C44" s="19"/>
      <c r="D44" s="203"/>
      <c r="E44" s="204"/>
      <c r="F44" s="205"/>
      <c r="G44" s="20"/>
      <c r="H44" s="20"/>
      <c r="I44" s="20"/>
      <c r="J44" s="201"/>
      <c r="K44" s="201"/>
      <c r="L44" s="201"/>
      <c r="M44" s="202"/>
    </row>
    <row r="45" spans="1:13" ht="24.75" customHeight="1" x14ac:dyDescent="0.15">
      <c r="A45" s="17">
        <v>22</v>
      </c>
      <c r="B45" s="18"/>
      <c r="C45" s="19"/>
      <c r="D45" s="203"/>
      <c r="E45" s="204"/>
      <c r="F45" s="205"/>
      <c r="G45" s="20"/>
      <c r="H45" s="20"/>
      <c r="I45" s="20"/>
      <c r="J45" s="201"/>
      <c r="K45" s="201"/>
      <c r="L45" s="201"/>
      <c r="M45" s="202"/>
    </row>
    <row r="46" spans="1:13" ht="24.75" customHeight="1" x14ac:dyDescent="0.15">
      <c r="A46" s="17">
        <v>23</v>
      </c>
      <c r="B46" s="18"/>
      <c r="C46" s="19"/>
      <c r="D46" s="203"/>
      <c r="E46" s="204"/>
      <c r="F46" s="205"/>
      <c r="G46" s="20"/>
      <c r="H46" s="20"/>
      <c r="I46" s="20"/>
      <c r="J46" s="201"/>
      <c r="K46" s="201"/>
      <c r="L46" s="201"/>
      <c r="M46" s="202"/>
    </row>
    <row r="47" spans="1:13" ht="24.75" customHeight="1" x14ac:dyDescent="0.15">
      <c r="A47" s="17">
        <v>24</v>
      </c>
      <c r="B47" s="18"/>
      <c r="C47" s="19"/>
      <c r="D47" s="203"/>
      <c r="E47" s="204"/>
      <c r="F47" s="205"/>
      <c r="G47" s="20"/>
      <c r="H47" s="20"/>
      <c r="I47" s="20"/>
      <c r="J47" s="201"/>
      <c r="K47" s="201"/>
      <c r="L47" s="201"/>
      <c r="M47" s="202"/>
    </row>
    <row r="48" spans="1:13" ht="24.75" customHeight="1" x14ac:dyDescent="0.15">
      <c r="A48" s="17">
        <v>25</v>
      </c>
      <c r="B48" s="18"/>
      <c r="C48" s="19"/>
      <c r="D48" s="203"/>
      <c r="E48" s="204"/>
      <c r="F48" s="205"/>
      <c r="G48" s="20"/>
      <c r="H48" s="20"/>
      <c r="I48" s="20"/>
      <c r="J48" s="201"/>
      <c r="K48" s="201"/>
      <c r="L48" s="201"/>
      <c r="M48" s="202"/>
    </row>
    <row r="49" spans="1:13" ht="24.75" customHeight="1" x14ac:dyDescent="0.15">
      <c r="A49" s="17">
        <v>26</v>
      </c>
      <c r="B49" s="18"/>
      <c r="C49" s="19"/>
      <c r="D49" s="203"/>
      <c r="E49" s="204"/>
      <c r="F49" s="205"/>
      <c r="G49" s="20"/>
      <c r="H49" s="20"/>
      <c r="I49" s="20"/>
      <c r="J49" s="201"/>
      <c r="K49" s="201"/>
      <c r="L49" s="201"/>
      <c r="M49" s="202"/>
    </row>
    <row r="50" spans="1:13" ht="24.75" customHeight="1" x14ac:dyDescent="0.15">
      <c r="A50" s="17">
        <v>27</v>
      </c>
      <c r="B50" s="18"/>
      <c r="C50" s="19"/>
      <c r="D50" s="203"/>
      <c r="E50" s="204"/>
      <c r="F50" s="205"/>
      <c r="G50" s="20"/>
      <c r="H50" s="20"/>
      <c r="I50" s="20"/>
      <c r="J50" s="201"/>
      <c r="K50" s="201"/>
      <c r="L50" s="201"/>
      <c r="M50" s="202"/>
    </row>
    <row r="51" spans="1:13" ht="24.75" customHeight="1" x14ac:dyDescent="0.15">
      <c r="A51" s="17">
        <v>28</v>
      </c>
      <c r="B51" s="18"/>
      <c r="C51" s="19"/>
      <c r="D51" s="203"/>
      <c r="E51" s="204"/>
      <c r="F51" s="205"/>
      <c r="G51" s="20"/>
      <c r="H51" s="20"/>
      <c r="I51" s="20"/>
      <c r="J51" s="201"/>
      <c r="K51" s="201"/>
      <c r="L51" s="201"/>
      <c r="M51" s="202"/>
    </row>
    <row r="52" spans="1:13" ht="24.75" customHeight="1" x14ac:dyDescent="0.15">
      <c r="A52" s="17">
        <v>29</v>
      </c>
      <c r="B52" s="18"/>
      <c r="C52" s="19"/>
      <c r="D52" s="203"/>
      <c r="E52" s="204"/>
      <c r="F52" s="205"/>
      <c r="G52" s="20"/>
      <c r="H52" s="20"/>
      <c r="I52" s="20"/>
      <c r="J52" s="201"/>
      <c r="K52" s="201"/>
      <c r="L52" s="201"/>
      <c r="M52" s="202"/>
    </row>
    <row r="53" spans="1:13" ht="24.75" customHeight="1" x14ac:dyDescent="0.15">
      <c r="A53" s="17">
        <v>30</v>
      </c>
      <c r="B53" s="18"/>
      <c r="C53" s="19"/>
      <c r="D53" s="203"/>
      <c r="E53" s="204"/>
      <c r="F53" s="205"/>
      <c r="G53" s="20"/>
      <c r="H53" s="20"/>
      <c r="I53" s="20"/>
      <c r="J53" s="201"/>
      <c r="K53" s="201"/>
      <c r="L53" s="201"/>
      <c r="M53" s="202"/>
    </row>
    <row r="54" spans="1:13" ht="24.75" customHeight="1" x14ac:dyDescent="0.15">
      <c r="A54" s="17">
        <v>31</v>
      </c>
      <c r="B54" s="18"/>
      <c r="C54" s="19"/>
      <c r="D54" s="203"/>
      <c r="E54" s="204"/>
      <c r="F54" s="205"/>
      <c r="G54" s="20"/>
      <c r="H54" s="20"/>
      <c r="I54" s="20"/>
      <c r="J54" s="201"/>
      <c r="K54" s="201"/>
      <c r="L54" s="201"/>
      <c r="M54" s="202"/>
    </row>
    <row r="55" spans="1:13" ht="24.75" customHeight="1" x14ac:dyDescent="0.15">
      <c r="A55" s="17">
        <v>32</v>
      </c>
      <c r="B55" s="18"/>
      <c r="C55" s="19"/>
      <c r="D55" s="203"/>
      <c r="E55" s="204"/>
      <c r="F55" s="205"/>
      <c r="G55" s="20"/>
      <c r="H55" s="20"/>
      <c r="I55" s="20"/>
      <c r="J55" s="201"/>
      <c r="K55" s="201"/>
      <c r="L55" s="201"/>
      <c r="M55" s="202"/>
    </row>
    <row r="56" spans="1:13" ht="24.75" customHeight="1" x14ac:dyDescent="0.15">
      <c r="A56" s="17">
        <v>33</v>
      </c>
      <c r="B56" s="18"/>
      <c r="C56" s="19"/>
      <c r="D56" s="203"/>
      <c r="E56" s="204"/>
      <c r="F56" s="205"/>
      <c r="G56" s="20"/>
      <c r="H56" s="20"/>
      <c r="I56" s="20"/>
      <c r="J56" s="201"/>
      <c r="K56" s="201"/>
      <c r="L56" s="201"/>
      <c r="M56" s="202"/>
    </row>
    <row r="57" spans="1:13" ht="24.75" customHeight="1" x14ac:dyDescent="0.15">
      <c r="A57" s="17">
        <v>34</v>
      </c>
      <c r="B57" s="18"/>
      <c r="C57" s="19"/>
      <c r="D57" s="203"/>
      <c r="E57" s="204"/>
      <c r="F57" s="205"/>
      <c r="G57" s="20"/>
      <c r="H57" s="20"/>
      <c r="I57" s="20"/>
      <c r="J57" s="201"/>
      <c r="K57" s="201"/>
      <c r="L57" s="201"/>
      <c r="M57" s="202"/>
    </row>
    <row r="58" spans="1:13" ht="24.75" customHeight="1" x14ac:dyDescent="0.15">
      <c r="A58" s="17">
        <v>35</v>
      </c>
      <c r="B58" s="18"/>
      <c r="C58" s="19"/>
      <c r="D58" s="203"/>
      <c r="E58" s="204"/>
      <c r="F58" s="205"/>
      <c r="G58" s="20"/>
      <c r="H58" s="20"/>
      <c r="I58" s="20"/>
      <c r="J58" s="201"/>
      <c r="K58" s="201"/>
      <c r="L58" s="201"/>
      <c r="M58" s="202"/>
    </row>
    <row r="59" spans="1:13" ht="24.75" customHeight="1" x14ac:dyDescent="0.15">
      <c r="A59" s="17">
        <v>36</v>
      </c>
      <c r="B59" s="18"/>
      <c r="C59" s="19"/>
      <c r="D59" s="203"/>
      <c r="E59" s="204"/>
      <c r="F59" s="205"/>
      <c r="G59" s="20"/>
      <c r="H59" s="20"/>
      <c r="I59" s="20"/>
      <c r="J59" s="201"/>
      <c r="K59" s="201"/>
      <c r="L59" s="201"/>
      <c r="M59" s="202"/>
    </row>
    <row r="60" spans="1:13" ht="24.75" customHeight="1" x14ac:dyDescent="0.15">
      <c r="A60" s="17">
        <v>37</v>
      </c>
      <c r="B60" s="18"/>
      <c r="C60" s="19"/>
      <c r="D60" s="203"/>
      <c r="E60" s="204"/>
      <c r="F60" s="205"/>
      <c r="G60" s="20"/>
      <c r="H60" s="20"/>
      <c r="I60" s="20"/>
      <c r="J60" s="201"/>
      <c r="K60" s="201"/>
      <c r="L60" s="201"/>
      <c r="M60" s="202"/>
    </row>
    <row r="61" spans="1:13" ht="24.75" customHeight="1" x14ac:dyDescent="0.15">
      <c r="A61" s="17">
        <v>38</v>
      </c>
      <c r="B61" s="18"/>
      <c r="C61" s="19"/>
      <c r="D61" s="203"/>
      <c r="E61" s="204"/>
      <c r="F61" s="205"/>
      <c r="G61" s="20"/>
      <c r="H61" s="20"/>
      <c r="I61" s="20"/>
      <c r="J61" s="201"/>
      <c r="K61" s="201"/>
      <c r="L61" s="201"/>
      <c r="M61" s="202"/>
    </row>
    <row r="62" spans="1:13" ht="24.75" customHeight="1" x14ac:dyDescent="0.15">
      <c r="A62" s="17">
        <v>39</v>
      </c>
      <c r="B62" s="18"/>
      <c r="C62" s="19"/>
      <c r="D62" s="203"/>
      <c r="E62" s="204"/>
      <c r="F62" s="205"/>
      <c r="G62" s="20"/>
      <c r="H62" s="20"/>
      <c r="I62" s="20"/>
      <c r="J62" s="201"/>
      <c r="K62" s="201"/>
      <c r="L62" s="201"/>
      <c r="M62" s="202"/>
    </row>
    <row r="63" spans="1:13" ht="24.75" customHeight="1" x14ac:dyDescent="0.15">
      <c r="A63" s="17">
        <v>40</v>
      </c>
      <c r="B63" s="18"/>
      <c r="C63" s="19"/>
      <c r="D63" s="203"/>
      <c r="E63" s="204"/>
      <c r="F63" s="205"/>
      <c r="G63" s="20"/>
      <c r="H63" s="20"/>
      <c r="I63" s="20"/>
      <c r="J63" s="201"/>
      <c r="K63" s="201"/>
      <c r="L63" s="201"/>
      <c r="M63" s="202"/>
    </row>
    <row r="64" spans="1:13" ht="24.75" customHeight="1" x14ac:dyDescent="0.15">
      <c r="A64" s="17">
        <v>41</v>
      </c>
      <c r="B64" s="18"/>
      <c r="C64" s="19"/>
      <c r="D64" s="203"/>
      <c r="E64" s="204"/>
      <c r="F64" s="205"/>
      <c r="G64" s="20"/>
      <c r="H64" s="20"/>
      <c r="I64" s="20"/>
      <c r="J64" s="201"/>
      <c r="K64" s="201"/>
      <c r="L64" s="201"/>
      <c r="M64" s="202"/>
    </row>
    <row r="65" spans="1:13" ht="24.75" customHeight="1" x14ac:dyDescent="0.15">
      <c r="A65" s="17">
        <v>42</v>
      </c>
      <c r="B65" s="18"/>
      <c r="C65" s="19"/>
      <c r="D65" s="203"/>
      <c r="E65" s="204"/>
      <c r="F65" s="205"/>
      <c r="G65" s="20"/>
      <c r="H65" s="20"/>
      <c r="I65" s="20"/>
      <c r="J65" s="201"/>
      <c r="K65" s="201"/>
      <c r="L65" s="201"/>
      <c r="M65" s="202"/>
    </row>
    <row r="66" spans="1:13" ht="24.75" customHeight="1" x14ac:dyDescent="0.15">
      <c r="A66" s="17">
        <v>43</v>
      </c>
      <c r="B66" s="18"/>
      <c r="C66" s="19"/>
      <c r="D66" s="203"/>
      <c r="E66" s="204"/>
      <c r="F66" s="205"/>
      <c r="G66" s="20"/>
      <c r="H66" s="20"/>
      <c r="I66" s="20"/>
      <c r="J66" s="201"/>
      <c r="K66" s="201"/>
      <c r="L66" s="201"/>
      <c r="M66" s="202"/>
    </row>
    <row r="67" spans="1:13" ht="24.75" customHeight="1" x14ac:dyDescent="0.15">
      <c r="A67" s="17">
        <v>44</v>
      </c>
      <c r="B67" s="18"/>
      <c r="C67" s="19"/>
      <c r="D67" s="203"/>
      <c r="E67" s="204"/>
      <c r="F67" s="205"/>
      <c r="G67" s="20"/>
      <c r="H67" s="20"/>
      <c r="I67" s="20"/>
      <c r="J67" s="201"/>
      <c r="K67" s="201"/>
      <c r="L67" s="201"/>
      <c r="M67" s="202"/>
    </row>
    <row r="68" spans="1:13" ht="24.75" customHeight="1" x14ac:dyDescent="0.15">
      <c r="A68" s="17">
        <v>45</v>
      </c>
      <c r="B68" s="18"/>
      <c r="C68" s="19"/>
      <c r="D68" s="203"/>
      <c r="E68" s="204"/>
      <c r="F68" s="205"/>
      <c r="G68" s="20"/>
      <c r="H68" s="20"/>
      <c r="I68" s="20"/>
      <c r="J68" s="201"/>
      <c r="K68" s="201"/>
      <c r="L68" s="201"/>
      <c r="M68" s="202"/>
    </row>
    <row r="69" spans="1:13" ht="24.75" customHeight="1" x14ac:dyDescent="0.15">
      <c r="A69" s="17">
        <v>46</v>
      </c>
      <c r="B69" s="18"/>
      <c r="C69" s="19"/>
      <c r="D69" s="203"/>
      <c r="E69" s="204"/>
      <c r="F69" s="205"/>
      <c r="G69" s="20"/>
      <c r="H69" s="20"/>
      <c r="I69" s="20"/>
      <c r="J69" s="201"/>
      <c r="K69" s="201"/>
      <c r="L69" s="201"/>
      <c r="M69" s="202"/>
    </row>
    <row r="70" spans="1:13" ht="24.75" customHeight="1" x14ac:dyDescent="0.15">
      <c r="A70" s="17">
        <v>47</v>
      </c>
      <c r="B70" s="18"/>
      <c r="C70" s="19"/>
      <c r="D70" s="203"/>
      <c r="E70" s="204"/>
      <c r="F70" s="205"/>
      <c r="G70" s="20"/>
      <c r="H70" s="20"/>
      <c r="I70" s="20"/>
      <c r="J70" s="201"/>
      <c r="K70" s="201"/>
      <c r="L70" s="201"/>
      <c r="M70" s="202"/>
    </row>
    <row r="71" spans="1:13" ht="29.25" customHeight="1" thickBot="1" x14ac:dyDescent="0.2">
      <c r="A71" s="17">
        <v>48</v>
      </c>
      <c r="B71" s="21"/>
      <c r="C71" s="22"/>
      <c r="D71" s="210"/>
      <c r="E71" s="211"/>
      <c r="F71" s="212"/>
      <c r="G71" s="23"/>
      <c r="H71" s="23"/>
      <c r="I71" s="23"/>
      <c r="J71" s="213"/>
      <c r="K71" s="213"/>
      <c r="L71" s="213"/>
      <c r="M71" s="214"/>
    </row>
    <row r="72" spans="1:13" ht="21" customHeight="1" x14ac:dyDescent="0.15"/>
  </sheetData>
  <mergeCells count="131">
    <mergeCell ref="D38:F3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67:F67"/>
    <mergeCell ref="J67:M67"/>
    <mergeCell ref="D68:F68"/>
    <mergeCell ref="J68:M68"/>
    <mergeCell ref="D69:F69"/>
    <mergeCell ref="J69:M69"/>
    <mergeCell ref="D70:F70"/>
    <mergeCell ref="J70:M70"/>
    <mergeCell ref="D71:F71"/>
    <mergeCell ref="J71:M71"/>
    <mergeCell ref="D62:F62"/>
    <mergeCell ref="J62:M62"/>
    <mergeCell ref="D63:F63"/>
    <mergeCell ref="J63:M63"/>
    <mergeCell ref="D64:F64"/>
    <mergeCell ref="J64:M64"/>
    <mergeCell ref="D65:F65"/>
    <mergeCell ref="J65:M65"/>
    <mergeCell ref="D66:F66"/>
    <mergeCell ref="J66:M66"/>
    <mergeCell ref="D57:F57"/>
    <mergeCell ref="J57:M57"/>
    <mergeCell ref="D58:F58"/>
    <mergeCell ref="J58:M58"/>
    <mergeCell ref="D59:F59"/>
    <mergeCell ref="J59:M59"/>
    <mergeCell ref="D60:F60"/>
    <mergeCell ref="J60:M60"/>
    <mergeCell ref="D61:F61"/>
    <mergeCell ref="J61:M61"/>
    <mergeCell ref="D56:F56"/>
    <mergeCell ref="J56:M56"/>
    <mergeCell ref="D52:F52"/>
    <mergeCell ref="J52:M52"/>
    <mergeCell ref="D53:F53"/>
    <mergeCell ref="J53:M53"/>
    <mergeCell ref="D54:F54"/>
    <mergeCell ref="J54:M54"/>
    <mergeCell ref="I9:M10"/>
    <mergeCell ref="I11:M13"/>
    <mergeCell ref="I14:M16"/>
    <mergeCell ref="D55:F55"/>
    <mergeCell ref="J55:M55"/>
    <mergeCell ref="D49:F49"/>
    <mergeCell ref="J49:M49"/>
    <mergeCell ref="D50:F50"/>
    <mergeCell ref="J50:M50"/>
    <mergeCell ref="D51:F51"/>
    <mergeCell ref="J51:M51"/>
    <mergeCell ref="D46:F46"/>
    <mergeCell ref="J46:M46"/>
    <mergeCell ref="D47:F47"/>
    <mergeCell ref="J47:M47"/>
    <mergeCell ref="D48:F48"/>
    <mergeCell ref="B40:M40"/>
    <mergeCell ref="B41:B42"/>
    <mergeCell ref="C41:C42"/>
    <mergeCell ref="D41:F42"/>
    <mergeCell ref="G41:I41"/>
    <mergeCell ref="J41:M42"/>
    <mergeCell ref="J48:M48"/>
    <mergeCell ref="D43:F43"/>
    <mergeCell ref="J43:M43"/>
    <mergeCell ref="D44:F44"/>
    <mergeCell ref="J44:M44"/>
    <mergeCell ref="D45:F45"/>
    <mergeCell ref="J45:M45"/>
    <mergeCell ref="B11:E13"/>
    <mergeCell ref="F11:H13"/>
    <mergeCell ref="B14:E16"/>
    <mergeCell ref="F14:H16"/>
    <mergeCell ref="F9:H10"/>
    <mergeCell ref="B9:E10"/>
    <mergeCell ref="B17:M17"/>
    <mergeCell ref="B18:B19"/>
    <mergeCell ref="C18:C19"/>
    <mergeCell ref="D18:F19"/>
    <mergeCell ref="G18:I18"/>
    <mergeCell ref="J18:M19"/>
    <mergeCell ref="B5:C6"/>
    <mergeCell ref="B7:C8"/>
    <mergeCell ref="B1:G1"/>
    <mergeCell ref="B2:M2"/>
    <mergeCell ref="B3:C4"/>
    <mergeCell ref="D3:G4"/>
    <mergeCell ref="J3:M4"/>
    <mergeCell ref="D5:G6"/>
    <mergeCell ref="D7:G8"/>
    <mergeCell ref="H3:I4"/>
    <mergeCell ref="H5:I6"/>
    <mergeCell ref="H7:I8"/>
    <mergeCell ref="J5:M6"/>
    <mergeCell ref="J7:M8"/>
    <mergeCell ref="J35:M35"/>
    <mergeCell ref="J36:M36"/>
    <mergeCell ref="J20:M20"/>
    <mergeCell ref="J38:M38"/>
    <mergeCell ref="J37:M37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</mergeCells>
  <phoneticPr fontId="3"/>
  <dataValidations count="1">
    <dataValidation imeMode="on" allowBlank="1" showInputMessage="1" showErrorMessage="1" sqref="F11 J7 D43:M56 F14 I14 I11 D20:D38 G20:J38"/>
  </dataValidations>
  <pageMargins left="0.7" right="0.7" top="0.75" bottom="0.75" header="0.3" footer="0.3"/>
  <pageSetup paperSize="9" scale="91" orientation="portrait" r:id="rId1"/>
  <rowBreaks count="1" manualBreakCount="1">
    <brk id="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請求書（白紙印刷用）</vt:lpstr>
      <vt:lpstr>請求書（数式入り）</vt:lpstr>
      <vt:lpstr>（使用方法）請求書（数式入り）</vt:lpstr>
      <vt:lpstr>施術録</vt:lpstr>
      <vt:lpstr>'（使用方法）請求書（数式入り）'!Print_Area</vt:lpstr>
      <vt:lpstr>施術録!Print_Area</vt:lpstr>
      <vt:lpstr>'請求書（数式入り）'!Print_Area</vt:lpstr>
      <vt:lpstr>'請求書（白紙印刷用）'!Print_Area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sagashi</cp:lastModifiedBy>
  <cp:lastPrinted>2025-04-09T02:00:27Z</cp:lastPrinted>
  <dcterms:created xsi:type="dcterms:W3CDTF">2013-03-11T04:03:52Z</dcterms:created>
  <dcterms:modified xsi:type="dcterms:W3CDTF">2025-04-09T02:02:34Z</dcterms:modified>
</cp:coreProperties>
</file>