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6930"/>
  </bookViews>
  <sheets>
    <sheet name="目次" sheetId="14" r:id="rId1"/>
    <sheet name="112" sheetId="12" r:id="rId2"/>
    <sheet name="113" sheetId="13" r:id="rId3"/>
  </sheets>
  <definedNames>
    <definedName name="_xlnm.Print_Area" localSheetId="1">'112'!$A$1:$Q$34</definedName>
    <definedName name="_xlnm.Print_Area" localSheetId="2">'113'!$A$1:$P$34</definedName>
  </definedNames>
  <calcPr calcId="162913"/>
</workbook>
</file>

<file path=xl/calcChain.xml><?xml version="1.0" encoding="utf-8"?>
<calcChain xmlns="http://schemas.openxmlformats.org/spreadsheetml/2006/main">
  <c r="C6" i="14" l="1"/>
  <c r="C5" i="14"/>
  <c r="B6" i="14"/>
  <c r="B5" i="14"/>
</calcChain>
</file>

<file path=xl/sharedStrings.xml><?xml version="1.0" encoding="utf-8"?>
<sst xmlns="http://schemas.openxmlformats.org/spreadsheetml/2006/main" count="142" uniqueCount="88">
  <si>
    <t>経　済　活　動　別</t>
    <rPh sb="0" eb="1">
      <t>キョウ</t>
    </rPh>
    <rPh sb="2" eb="3">
      <t>スミ</t>
    </rPh>
    <rPh sb="4" eb="5">
      <t>カツ</t>
    </rPh>
    <rPh sb="6" eb="7">
      <t>ドウ</t>
    </rPh>
    <rPh sb="8" eb="9">
      <t>ベツ</t>
    </rPh>
    <phoneticPr fontId="4"/>
  </si>
  <si>
    <t>構成比</t>
    <rPh sb="0" eb="3">
      <t>コウセイヒ</t>
    </rPh>
    <phoneticPr fontId="2"/>
  </si>
  <si>
    <t>農林水産業</t>
  </si>
  <si>
    <t>鉱業</t>
  </si>
  <si>
    <t>建設業</t>
  </si>
  <si>
    <t>卸売・小売業</t>
  </si>
  <si>
    <t>金融・保険業</t>
  </si>
  <si>
    <t>不動産業</t>
  </si>
  <si>
    <t>対前年度
増加率</t>
    <rPh sb="0" eb="1">
      <t>タイ</t>
    </rPh>
    <rPh sb="1" eb="3">
      <t>ゼンネン</t>
    </rPh>
    <rPh sb="3" eb="4">
      <t>ド</t>
    </rPh>
    <rPh sb="5" eb="7">
      <t>ゾウカ</t>
    </rPh>
    <rPh sb="7" eb="8">
      <t>リツ</t>
    </rPh>
    <phoneticPr fontId="2"/>
  </si>
  <si>
    <t>輸入品に課せられる税・関税</t>
    <rPh sb="0" eb="2">
      <t>ユニュウ</t>
    </rPh>
    <rPh sb="2" eb="3">
      <t>ヒン</t>
    </rPh>
    <rPh sb="4" eb="5">
      <t>カ</t>
    </rPh>
    <rPh sb="9" eb="10">
      <t>ゼイ</t>
    </rPh>
    <rPh sb="11" eb="13">
      <t>カンゼイ</t>
    </rPh>
    <phoneticPr fontId="2"/>
  </si>
  <si>
    <t>（控除）資本形成に係る消費税</t>
    <rPh sb="1" eb="3">
      <t>コウジョ</t>
    </rPh>
    <rPh sb="4" eb="6">
      <t>シホン</t>
    </rPh>
    <rPh sb="6" eb="8">
      <t>ケイセイ</t>
    </rPh>
    <rPh sb="9" eb="10">
      <t>カカ</t>
    </rPh>
    <rPh sb="11" eb="14">
      <t>ショウヒゼイ</t>
    </rPh>
    <phoneticPr fontId="2"/>
  </si>
  <si>
    <t>所得額</t>
    <rPh sb="0" eb="3">
      <t>ショトクガク</t>
    </rPh>
    <phoneticPr fontId="2"/>
  </si>
  <si>
    <t>項       　　　　目</t>
    <rPh sb="0" eb="1">
      <t>コウ</t>
    </rPh>
    <rPh sb="12" eb="13">
      <t>メ</t>
    </rPh>
    <phoneticPr fontId="2"/>
  </si>
  <si>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2"/>
  </si>
  <si>
    <t>タイトル</t>
    <phoneticPr fontId="2"/>
  </si>
  <si>
    <t>掲載年次・年度</t>
    <rPh sb="0" eb="2">
      <t>ケイサイ</t>
    </rPh>
    <rPh sb="2" eb="4">
      <t>ネンジ</t>
    </rPh>
    <rPh sb="5" eb="7">
      <t>ネンド</t>
    </rPh>
    <phoneticPr fontId="2"/>
  </si>
  <si>
    <t>実数</t>
  </si>
  <si>
    <t>市町内総生産</t>
  </si>
  <si>
    <t>電気・ガス・水道・廃棄物処理業</t>
    <rPh sb="9" eb="12">
      <t>ハイキブツ</t>
    </rPh>
    <rPh sb="12" eb="14">
      <t>ショリ</t>
    </rPh>
    <rPh sb="14" eb="15">
      <t>ギョウ</t>
    </rPh>
    <phoneticPr fontId="2"/>
  </si>
  <si>
    <t>専門・科学技術・業務支援サービス業</t>
    <rPh sb="0" eb="2">
      <t>センモン</t>
    </rPh>
    <rPh sb="3" eb="5">
      <t>カガク</t>
    </rPh>
    <rPh sb="5" eb="7">
      <t>ギジュツ</t>
    </rPh>
    <rPh sb="8" eb="10">
      <t>ギョウム</t>
    </rPh>
    <rPh sb="10" eb="12">
      <t>シエン</t>
    </rPh>
    <rPh sb="16" eb="17">
      <t>ギョウ</t>
    </rPh>
    <phoneticPr fontId="2"/>
  </si>
  <si>
    <t>製造業</t>
    <rPh sb="0" eb="1">
      <t>セイ</t>
    </rPh>
    <rPh sb="1" eb="2">
      <t>ツクリ</t>
    </rPh>
    <rPh sb="2" eb="3">
      <t>ギョウ</t>
    </rPh>
    <phoneticPr fontId="2"/>
  </si>
  <si>
    <t>運輸・郵便業</t>
    <rPh sb="0" eb="1">
      <t>ウン</t>
    </rPh>
    <rPh sb="1" eb="2">
      <t>ユ</t>
    </rPh>
    <rPh sb="3" eb="4">
      <t>ユウ</t>
    </rPh>
    <rPh sb="4" eb="5">
      <t>ビン</t>
    </rPh>
    <rPh sb="5" eb="6">
      <t>ギョウ</t>
    </rPh>
    <phoneticPr fontId="2"/>
  </si>
  <si>
    <t>宿泊・飲食サービス業</t>
    <rPh sb="0" eb="1">
      <t>ヤド</t>
    </rPh>
    <rPh sb="1" eb="2">
      <t>ハク</t>
    </rPh>
    <rPh sb="3" eb="4">
      <t>オン</t>
    </rPh>
    <rPh sb="4" eb="5">
      <t>ショク</t>
    </rPh>
    <rPh sb="9" eb="10">
      <t>ギョウ</t>
    </rPh>
    <phoneticPr fontId="2"/>
  </si>
  <si>
    <t>情報通信業</t>
    <rPh sb="0" eb="1">
      <t>ジョウ</t>
    </rPh>
    <rPh sb="1" eb="2">
      <t>ホウ</t>
    </rPh>
    <rPh sb="2" eb="3">
      <t>ツウ</t>
    </rPh>
    <rPh sb="3" eb="4">
      <t>シン</t>
    </rPh>
    <rPh sb="4" eb="5">
      <t>ギョウ</t>
    </rPh>
    <phoneticPr fontId="2"/>
  </si>
  <si>
    <t>公務</t>
    <rPh sb="0" eb="1">
      <t>コウ</t>
    </rPh>
    <rPh sb="1" eb="2">
      <t>ツトム</t>
    </rPh>
    <phoneticPr fontId="2"/>
  </si>
  <si>
    <t>教育</t>
    <rPh sb="0" eb="1">
      <t>キョウ</t>
    </rPh>
    <rPh sb="1" eb="2">
      <t>イク</t>
    </rPh>
    <phoneticPr fontId="2"/>
  </si>
  <si>
    <t>保健衛生･社会事業</t>
    <rPh sb="0" eb="1">
      <t>タモツ</t>
    </rPh>
    <rPh sb="1" eb="2">
      <t>ケン</t>
    </rPh>
    <rPh sb="2" eb="3">
      <t>マモル</t>
    </rPh>
    <rPh sb="3" eb="4">
      <t>ショウ</t>
    </rPh>
    <rPh sb="5" eb="6">
      <t>シャ</t>
    </rPh>
    <rPh sb="6" eb="7">
      <t>カイ</t>
    </rPh>
    <rPh sb="7" eb="8">
      <t>コト</t>
    </rPh>
    <rPh sb="8" eb="9">
      <t>ギョウ</t>
    </rPh>
    <phoneticPr fontId="2"/>
  </si>
  <si>
    <t>その他のサービス</t>
    <rPh sb="2" eb="3">
      <t>タ</t>
    </rPh>
    <phoneticPr fontId="2"/>
  </si>
  <si>
    <t>小計</t>
  </si>
  <si>
    <t>1次産業</t>
    <rPh sb="1" eb="2">
      <t>ジ</t>
    </rPh>
    <rPh sb="2" eb="3">
      <t>サン</t>
    </rPh>
    <rPh sb="3" eb="4">
      <t>ギョウ</t>
    </rPh>
    <phoneticPr fontId="4"/>
  </si>
  <si>
    <t>2次産業</t>
    <rPh sb="1" eb="2">
      <t>ジ</t>
    </rPh>
    <rPh sb="2" eb="3">
      <t>サン</t>
    </rPh>
    <rPh sb="3" eb="4">
      <t>ギョウ</t>
    </rPh>
    <phoneticPr fontId="4"/>
  </si>
  <si>
    <t>3次産業</t>
    <rPh sb="1" eb="2">
      <t>ジ</t>
    </rPh>
    <rPh sb="2" eb="3">
      <t>サン</t>
    </rPh>
    <rPh sb="3" eb="4">
      <t>ギョウ</t>
    </rPh>
    <phoneticPr fontId="4"/>
  </si>
  <si>
    <t>8</t>
    <phoneticPr fontId="2"/>
  </si>
  <si>
    <t>9</t>
    <phoneticPr fontId="2"/>
  </si>
  <si>
    <t>10</t>
    <phoneticPr fontId="2"/>
  </si>
  <si>
    <t>12</t>
    <phoneticPr fontId="2"/>
  </si>
  <si>
    <t>13</t>
    <phoneticPr fontId="2"/>
  </si>
  <si>
    <t>14</t>
    <phoneticPr fontId="2"/>
  </si>
  <si>
    <t>15</t>
    <phoneticPr fontId="2"/>
  </si>
  <si>
    <t>16</t>
    <phoneticPr fontId="2"/>
  </si>
  <si>
    <t>17</t>
    <phoneticPr fontId="2"/>
  </si>
  <si>
    <t>-</t>
  </si>
  <si>
    <t>平成29年度</t>
    <rPh sb="0" eb="2">
      <t>ヘイセイ</t>
    </rPh>
    <phoneticPr fontId="5"/>
  </si>
  <si>
    <t>平成 29 年度</t>
    <rPh sb="0" eb="2">
      <t>ヘイセイ</t>
    </rPh>
    <phoneticPr fontId="3"/>
  </si>
  <si>
    <t>（単位：百万円，％）</t>
    <rPh sb="1" eb="3">
      <t>タンイ</t>
    </rPh>
    <rPh sb="4" eb="6">
      <t>ヒャクマン</t>
    </rPh>
    <rPh sb="6" eb="7">
      <t>エン</t>
    </rPh>
    <phoneticPr fontId="4"/>
  </si>
  <si>
    <t>(単位：百万円，％）</t>
    <rPh sb="1" eb="3">
      <t>タンイ</t>
    </rPh>
    <rPh sb="4" eb="6">
      <t>ヒャクマン</t>
    </rPh>
    <rPh sb="6" eb="7">
      <t>エン</t>
    </rPh>
    <phoneticPr fontId="2"/>
  </si>
  <si>
    <t>112. 市内総生産</t>
    <rPh sb="5" eb="6">
      <t>シ</t>
    </rPh>
    <rPh sb="6" eb="7">
      <t>ナイ</t>
    </rPh>
    <phoneticPr fontId="2"/>
  </si>
  <si>
    <t>113. 市民所得の分配</t>
    <rPh sb="5" eb="6">
      <t>シ</t>
    </rPh>
    <rPh sb="6" eb="7">
      <t>ミン</t>
    </rPh>
    <rPh sb="7" eb="8">
      <t>ショ</t>
    </rPh>
    <rPh sb="8" eb="9">
      <t>トク</t>
    </rPh>
    <rPh sb="10" eb="12">
      <t>ブンパイ</t>
    </rPh>
    <phoneticPr fontId="2"/>
  </si>
  <si>
    <t>平成30年度</t>
    <rPh sb="0" eb="2">
      <t>ヘイセイ</t>
    </rPh>
    <phoneticPr fontId="5"/>
  </si>
  <si>
    <t>① 農業</t>
    <phoneticPr fontId="2"/>
  </si>
  <si>
    <t>② 林業</t>
    <phoneticPr fontId="2"/>
  </si>
  <si>
    <t>③ 水産業</t>
    <phoneticPr fontId="2"/>
  </si>
  <si>
    <t>平成 30 年度</t>
    <rPh sb="0" eb="2">
      <t>ヘイセイ</t>
    </rPh>
    <phoneticPr fontId="3"/>
  </si>
  <si>
    <t>１ 雇用者報酬</t>
    <phoneticPr fontId="2"/>
  </si>
  <si>
    <t>(1) 賃金・俸給</t>
    <rPh sb="4" eb="6">
      <t>チンギン</t>
    </rPh>
    <rPh sb="7" eb="9">
      <t>ホウキュウ</t>
    </rPh>
    <phoneticPr fontId="4"/>
  </si>
  <si>
    <t>４ 市町民所得</t>
    <phoneticPr fontId="2"/>
  </si>
  <si>
    <t>c 持ち家</t>
    <rPh sb="2" eb="3">
      <t>モ</t>
    </rPh>
    <rPh sb="4" eb="5">
      <t>イエ</t>
    </rPh>
    <phoneticPr fontId="4"/>
  </si>
  <si>
    <t>a 農林水産業</t>
    <rPh sb="2" eb="4">
      <t>ノウリン</t>
    </rPh>
    <rPh sb="4" eb="7">
      <t>スイサンギョウ</t>
    </rPh>
    <phoneticPr fontId="4"/>
  </si>
  <si>
    <t>(1) 民間法人企業</t>
    <phoneticPr fontId="2"/>
  </si>
  <si>
    <t>(2) 公的企業</t>
    <phoneticPr fontId="2"/>
  </si>
  <si>
    <t>(3) 個人企業</t>
    <phoneticPr fontId="2"/>
  </si>
  <si>
    <t>a 受取</t>
    <rPh sb="2" eb="4">
      <t>ウケトリ</t>
    </rPh>
    <phoneticPr fontId="4"/>
  </si>
  <si>
    <t>b 支払</t>
    <rPh sb="2" eb="4">
      <t>シハライ</t>
    </rPh>
    <phoneticPr fontId="4"/>
  </si>
  <si>
    <t>(3) 対家計民間非営利団体</t>
    <rPh sb="4" eb="5">
      <t>タイ</t>
    </rPh>
    <rPh sb="5" eb="7">
      <t>カケイ</t>
    </rPh>
    <rPh sb="7" eb="9">
      <t>ミンカン</t>
    </rPh>
    <rPh sb="9" eb="12">
      <t>ヒエイリ</t>
    </rPh>
    <rPh sb="12" eb="14">
      <t>ダンタイ</t>
    </rPh>
    <phoneticPr fontId="4"/>
  </si>
  <si>
    <t>(2) 家計</t>
    <phoneticPr fontId="2"/>
  </si>
  <si>
    <t>(1) 一般政府</t>
    <rPh sb="4" eb="6">
      <t>イッパン</t>
    </rPh>
    <rPh sb="6" eb="8">
      <t>セイフ</t>
    </rPh>
    <phoneticPr fontId="4"/>
  </si>
  <si>
    <t>a 雇主の現実社会負担</t>
    <rPh sb="2" eb="3">
      <t>ヤト</t>
    </rPh>
    <rPh sb="3" eb="4">
      <t>ヌシ</t>
    </rPh>
    <rPh sb="5" eb="7">
      <t>ゲンジツ</t>
    </rPh>
    <rPh sb="7" eb="9">
      <t>シャカイ</t>
    </rPh>
    <rPh sb="9" eb="11">
      <t>フタン</t>
    </rPh>
    <phoneticPr fontId="4"/>
  </si>
  <si>
    <t>b 雇主の帰属社会負担</t>
    <rPh sb="2" eb="3">
      <t>ヤト</t>
    </rPh>
    <rPh sb="3" eb="4">
      <t>ヌシ</t>
    </rPh>
    <rPh sb="5" eb="7">
      <t>キゾク</t>
    </rPh>
    <rPh sb="7" eb="9">
      <t>シャカイ</t>
    </rPh>
    <rPh sb="9" eb="11">
      <t>フタン</t>
    </rPh>
    <phoneticPr fontId="4"/>
  </si>
  <si>
    <t>(2) 雇主の社会負担</t>
    <rPh sb="4" eb="5">
      <t>ヤト</t>
    </rPh>
    <rPh sb="5" eb="6">
      <t>ヌシ</t>
    </rPh>
    <rPh sb="7" eb="9">
      <t>シャカイ</t>
    </rPh>
    <rPh sb="9" eb="11">
      <t>フタン</t>
    </rPh>
    <phoneticPr fontId="4"/>
  </si>
  <si>
    <t>２ 財産所得（非企業部門）</t>
    <rPh sb="7" eb="8">
      <t>ヒ</t>
    </rPh>
    <rPh sb="8" eb="10">
      <t>キギョウ</t>
    </rPh>
    <rPh sb="10" eb="12">
      <t>ブモン</t>
    </rPh>
    <phoneticPr fontId="2"/>
  </si>
  <si>
    <t>３ 企業所得(企業部門の第１次所得バランス)</t>
    <rPh sb="7" eb="9">
      <t>キギョウ</t>
    </rPh>
    <rPh sb="9" eb="11">
      <t>ブモン</t>
    </rPh>
    <rPh sb="12" eb="13">
      <t>ダイ</t>
    </rPh>
    <rPh sb="14" eb="15">
      <t>ジ</t>
    </rPh>
    <rPh sb="15" eb="17">
      <t>ショトク</t>
    </rPh>
    <phoneticPr fontId="2"/>
  </si>
  <si>
    <t>(参考)一人当たり市町民所得(千円)</t>
    <phoneticPr fontId="2"/>
  </si>
  <si>
    <t>b その他の産業
　（非農林水産・非金融）</t>
    <rPh sb="4" eb="5">
      <t>タ</t>
    </rPh>
    <rPh sb="6" eb="8">
      <t>サンギョウ</t>
    </rPh>
    <rPh sb="11" eb="12">
      <t>ヒ</t>
    </rPh>
    <rPh sb="12" eb="14">
      <t>ノウリン</t>
    </rPh>
    <rPh sb="14" eb="16">
      <t>スイサン</t>
    </rPh>
    <rPh sb="17" eb="18">
      <t>ヒ</t>
    </rPh>
    <rPh sb="18" eb="20">
      <t>キンユウ</t>
    </rPh>
    <phoneticPr fontId="4"/>
  </si>
  <si>
    <t>資料：ⅮⅩ推進課（佐賀県統計分析課「市町民経済計算」）</t>
    <rPh sb="5" eb="7">
      <t>スイシン</t>
    </rPh>
    <rPh sb="7" eb="8">
      <t>カ</t>
    </rPh>
    <rPh sb="9" eb="11">
      <t>サガ</t>
    </rPh>
    <rPh sb="11" eb="12">
      <t>ケン</t>
    </rPh>
    <rPh sb="12" eb="14">
      <t>トウケイ</t>
    </rPh>
    <rPh sb="14" eb="16">
      <t>ブンセキ</t>
    </rPh>
    <rPh sb="16" eb="17">
      <t>カ</t>
    </rPh>
    <rPh sb="18" eb="20">
      <t>シチョウ</t>
    </rPh>
    <rPh sb="20" eb="21">
      <t>ミン</t>
    </rPh>
    <rPh sb="21" eb="23">
      <t>ケイザイ</t>
    </rPh>
    <rPh sb="23" eb="25">
      <t>ケイサン</t>
    </rPh>
    <phoneticPr fontId="4"/>
  </si>
  <si>
    <t>令和元年度</t>
    <rPh sb="0" eb="2">
      <t>レイワ</t>
    </rPh>
    <rPh sb="2" eb="4">
      <t>ガンネン</t>
    </rPh>
    <rPh sb="4" eb="5">
      <t>ド</t>
    </rPh>
    <phoneticPr fontId="5"/>
  </si>
  <si>
    <t>令和 元 年度</t>
    <rPh sb="0" eb="2">
      <t>レイワ</t>
    </rPh>
    <rPh sb="3" eb="4">
      <t>ゲン</t>
    </rPh>
    <phoneticPr fontId="3"/>
  </si>
  <si>
    <t>－</t>
  </si>
  <si>
    <t>令和2年度</t>
    <rPh sb="0" eb="2">
      <t>レイワ</t>
    </rPh>
    <rPh sb="3" eb="5">
      <t>ネンド</t>
    </rPh>
    <rPh sb="4" eb="5">
      <t>ド</t>
    </rPh>
    <phoneticPr fontId="5"/>
  </si>
  <si>
    <t>令和 2 年度</t>
    <rPh sb="0" eb="2">
      <t>レイワ</t>
    </rPh>
    <phoneticPr fontId="3"/>
  </si>
  <si>
    <t xml:space="preserve">〔１１〕  市 民 所 得 </t>
    <rPh sb="6" eb="7">
      <t>シ</t>
    </rPh>
    <rPh sb="8" eb="9">
      <t>タミ</t>
    </rPh>
    <rPh sb="10" eb="11">
      <t>ショ</t>
    </rPh>
    <rPh sb="12" eb="13">
      <t>トク</t>
    </rPh>
    <phoneticPr fontId="2"/>
  </si>
  <si>
    <t>平成２９～令和３年度</t>
    <phoneticPr fontId="2"/>
  </si>
  <si>
    <t>令和 3 年度</t>
    <rPh sb="0" eb="2">
      <t>レイワ</t>
    </rPh>
    <phoneticPr fontId="3"/>
  </si>
  <si>
    <t>令和3年度</t>
    <rPh sb="0" eb="2">
      <t>レイワ</t>
    </rPh>
    <rPh sb="3" eb="5">
      <t>ネンド</t>
    </rPh>
    <rPh sb="4" eb="5">
      <t>ド</t>
    </rPh>
    <phoneticPr fontId="5"/>
  </si>
  <si>
    <t>注）令和2年度以前の計数については，推計方法の変更や基礎データの遡及改定等により</t>
    <rPh sb="2" eb="4">
      <t>レイワ</t>
    </rPh>
    <rPh sb="5" eb="7">
      <t>ネンド</t>
    </rPh>
    <phoneticPr fontId="4"/>
  </si>
  <si>
    <t>　　平成29年度まで遡及改定を行っている。</t>
    <rPh sb="2" eb="4">
      <t>ヘイセイ</t>
    </rPh>
    <rPh sb="6" eb="8">
      <t>ネンド</t>
    </rPh>
    <rPh sb="10" eb="12">
      <t>ソキュウ</t>
    </rPh>
    <rPh sb="12" eb="14">
      <t>カイテイ</t>
    </rPh>
    <rPh sb="15" eb="16">
      <t>オコナ</t>
    </rPh>
    <phoneticPr fontId="2"/>
  </si>
  <si>
    <t>（平成２９～令和３年度）</t>
    <rPh sb="1" eb="2">
      <t>タイラ</t>
    </rPh>
    <rPh sb="2" eb="3">
      <t>シゲル</t>
    </rPh>
    <rPh sb="6" eb="8">
      <t>レイワ</t>
    </rPh>
    <rPh sb="9" eb="11">
      <t>ネンド</t>
    </rPh>
    <rPh sb="10" eb="11">
      <t>タビ</t>
    </rPh>
    <phoneticPr fontId="2"/>
  </si>
  <si>
    <t>（平成２９～令和３年度）</t>
    <rPh sb="1" eb="2">
      <t>ヒラ</t>
    </rPh>
    <rPh sb="2" eb="3">
      <t>シゲル</t>
    </rPh>
    <rPh sb="6" eb="8">
      <t>レイワ</t>
    </rPh>
    <rPh sb="9" eb="11">
      <t>ネンド</t>
    </rPh>
    <rPh sb="10" eb="11">
      <t>ド</t>
    </rPh>
    <phoneticPr fontId="2"/>
  </si>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</sst>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quot;"/>
    <numFmt numFmtId="178" formatCode="_ * #\ ##0.0_ ;_ * &quot;△&quot;\ #,##0.0_ ;_ * &quot;△&quot;_ ;_ @_ "/>
    <numFmt numFmtId="179" formatCode="_ * #\ ##0_ ;_ * &quot;△&quot;\ #,##0_ ;_ * &quot;△&quot;_ ;_ @_ "/>
    <numFmt numFmtId="180" formatCode="_ * #\ ##0_ ;_ * &quot;△&quot;\ #\ ##0_ ;_ * &quot;△&quot;_ ;_ @_ "/>
  </numFmts>
  <fonts count="21">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ＭＳ Ｐ明朝"/>
      <family val="1"/>
      <charset val="128"/>
    </font>
    <font>
      <sz val="10"/>
      <name val="ＭＳ 明朝"/>
      <family val="1"/>
      <charset val="128"/>
    </font>
    <font>
      <sz val="11"/>
      <name val="ＭＳ 明朝"/>
      <family val="1"/>
      <charset val="128"/>
    </font>
    <font>
      <sz val="11"/>
      <name val="ＭＳ Ｐ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b/>
      <sz val="12"/>
      <name val="Arial"/>
      <family val="2"/>
    </font>
    <font>
      <sz val="10"/>
      <name val="Arial"/>
      <family val="2"/>
    </font>
    <font>
      <b/>
      <sz val="16"/>
      <name val="ＭＳ Ｐゴシック"/>
      <family val="3"/>
      <charset val="128"/>
    </font>
    <font>
      <b/>
      <sz val="18"/>
      <name val="ＭＳ Ｐゴシック"/>
      <family val="3"/>
      <charset val="128"/>
    </font>
    <font>
      <sz val="12"/>
      <name val="ＭＳ 明朝"/>
      <family val="1"/>
      <charset val="128"/>
    </font>
    <font>
      <sz val="12"/>
      <name val="明朝"/>
      <family val="1"/>
      <charset val="128"/>
    </font>
  </fonts>
  <fills count="4">
    <fill>
      <patternFill patternType="none"/>
    </fill>
    <fill>
      <patternFill patternType="gray125"/>
    </fill>
    <fill>
      <patternFill patternType="solid">
        <fgColor rgb="FF003300"/>
        <bgColor indexed="64"/>
      </patternFill>
    </fill>
    <fill>
      <patternFill patternType="solid">
        <fgColor rgb="FFCCFF9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13">
    <xf numFmtId="0" fontId="0" fillId="0" borderId="0"/>
    <xf numFmtId="38" fontId="1" fillId="0" borderId="0" applyFont="0" applyFill="0" applyBorder="0" applyAlignment="0" applyProtection="0"/>
    <xf numFmtId="0" fontId="3" fillId="0" borderId="0"/>
    <xf numFmtId="0" fontId="7" fillId="0" borderId="0"/>
    <xf numFmtId="0" fontId="12" fillId="0" borderId="0" applyNumberFormat="0" applyFill="0" applyBorder="0" applyAlignment="0" applyProtection="0">
      <alignment vertical="top"/>
      <protection locked="0"/>
    </xf>
    <xf numFmtId="177" fontId="14" fillId="0" borderId="0" applyFill="0" applyBorder="0" applyAlignment="0"/>
    <xf numFmtId="0" fontId="15" fillId="0" borderId="40" applyNumberFormat="0" applyAlignment="0" applyProtection="0">
      <alignment horizontal="left" vertical="center"/>
    </xf>
    <xf numFmtId="0" fontId="15" fillId="0" borderId="24">
      <alignment horizontal="left" vertical="center"/>
    </xf>
    <xf numFmtId="0" fontId="16" fillId="0" borderId="0"/>
    <xf numFmtId="0" fontId="1" fillId="0" borderId="0">
      <alignment vertical="center"/>
    </xf>
    <xf numFmtId="0" fontId="1" fillId="0" borderId="0"/>
    <xf numFmtId="0" fontId="1" fillId="0" borderId="0"/>
    <xf numFmtId="0" fontId="6" fillId="0" borderId="0"/>
  </cellStyleXfs>
  <cellXfs count="170">
    <xf numFmtId="0" fontId="0" fillId="0" borderId="0" xfId="0"/>
    <xf numFmtId="0" fontId="3" fillId="0" borderId="0" xfId="2"/>
    <xf numFmtId="0" fontId="5" fillId="0" borderId="0" xfId="2" applyFont="1"/>
    <xf numFmtId="0" fontId="3" fillId="0" borderId="0" xfId="2" applyAlignment="1">
      <alignment vertical="center"/>
    </xf>
    <xf numFmtId="0" fontId="5" fillId="0" borderId="0" xfId="0" applyFont="1" applyFill="1" applyAlignment="1">
      <alignment horizontal="right" vertical="center"/>
    </xf>
    <xf numFmtId="0" fontId="5" fillId="0" borderId="0" xfId="2" applyFont="1" applyAlignment="1">
      <alignment vertical="center"/>
    </xf>
    <xf numFmtId="0" fontId="6" fillId="0" borderId="0" xfId="2" applyFont="1" applyAlignment="1">
      <alignment vertical="center"/>
    </xf>
    <xf numFmtId="0" fontId="6" fillId="0" borderId="0" xfId="2" applyFont="1" applyAlignment="1">
      <alignment horizontal="right" vertical="center"/>
    </xf>
    <xf numFmtId="0" fontId="7" fillId="0" borderId="0" xfId="0" applyFont="1"/>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0"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0" fillId="0" borderId="0" xfId="0" applyFont="1" applyBorder="1" applyAlignment="1">
      <alignment vertical="center"/>
    </xf>
    <xf numFmtId="0" fontId="11" fillId="2" borderId="33" xfId="0" applyFont="1" applyFill="1" applyBorder="1" applyAlignment="1">
      <alignment horizontal="center" vertical="center"/>
    </xf>
    <xf numFmtId="0" fontId="13" fillId="3" borderId="34" xfId="4" applyFont="1" applyFill="1" applyBorder="1" applyAlignment="1" applyProtection="1">
      <alignment horizontal="center" vertical="center"/>
    </xf>
    <xf numFmtId="0" fontId="9" fillId="3" borderId="36" xfId="0" applyFont="1" applyFill="1" applyBorder="1" applyAlignment="1">
      <alignment horizontal="center" vertical="center"/>
    </xf>
    <xf numFmtId="0" fontId="9" fillId="3" borderId="39" xfId="0" applyFont="1" applyFill="1" applyBorder="1" applyAlignment="1">
      <alignment horizontal="center" vertical="center"/>
    </xf>
    <xf numFmtId="0" fontId="0" fillId="0" borderId="0" xfId="0" applyFont="1" applyAlignment="1">
      <alignment horizontal="center" vertical="center"/>
    </xf>
    <xf numFmtId="0" fontId="5" fillId="0" borderId="0" xfId="2" applyFont="1" applyAlignment="1">
      <alignment vertical="center"/>
    </xf>
    <xf numFmtId="0" fontId="19" fillId="0" borderId="0" xfId="2" applyFont="1"/>
    <xf numFmtId="0" fontId="19" fillId="0" borderId="0" xfId="2" applyFont="1" applyBorder="1" applyAlignment="1">
      <alignment horizontal="right"/>
    </xf>
    <xf numFmtId="0" fontId="19" fillId="0" borderId="0" xfId="2" applyFont="1" applyAlignment="1">
      <alignment horizontal="center" shrinkToFit="1"/>
    </xf>
    <xf numFmtId="0" fontId="19" fillId="0" borderId="1" xfId="2" applyFont="1" applyBorder="1" applyAlignment="1">
      <alignment horizontal="center" vertical="center" shrinkToFit="1"/>
    </xf>
    <xf numFmtId="0" fontId="19" fillId="0" borderId="1" xfId="2" applyFont="1" applyBorder="1" applyAlignment="1">
      <alignment horizontal="center" vertical="center" wrapText="1" shrinkToFit="1"/>
    </xf>
    <xf numFmtId="0" fontId="19" fillId="0" borderId="2" xfId="2" applyFont="1" applyBorder="1" applyAlignment="1">
      <alignment horizontal="center" vertical="center" shrinkToFit="1"/>
    </xf>
    <xf numFmtId="0" fontId="19" fillId="0" borderId="16" xfId="2" applyFont="1" applyBorder="1" applyAlignment="1">
      <alignment horizontal="center" vertical="center" wrapText="1" shrinkToFit="1"/>
    </xf>
    <xf numFmtId="0" fontId="19" fillId="0" borderId="10" xfId="2" applyFont="1" applyBorder="1" applyAlignment="1">
      <alignment horizontal="center" vertical="center"/>
    </xf>
    <xf numFmtId="0" fontId="19" fillId="0" borderId="5" xfId="2" applyFont="1" applyBorder="1" applyAlignment="1">
      <alignment horizontal="center" vertical="center"/>
    </xf>
    <xf numFmtId="49" fontId="19" fillId="0" borderId="5" xfId="2" applyNumberFormat="1" applyFont="1" applyBorder="1" applyAlignment="1">
      <alignment horizontal="center" vertical="center"/>
    </xf>
    <xf numFmtId="49" fontId="19" fillId="0" borderId="5" xfId="2" applyNumberFormat="1" applyFont="1" applyFill="1" applyBorder="1" applyAlignment="1">
      <alignment horizontal="center" vertical="center"/>
    </xf>
    <xf numFmtId="49" fontId="19" fillId="0" borderId="23" xfId="2" applyNumberFormat="1" applyFont="1" applyFill="1" applyBorder="1" applyAlignment="1">
      <alignment horizontal="center" vertical="center"/>
    </xf>
    <xf numFmtId="49" fontId="19" fillId="0" borderId="24" xfId="2" applyNumberFormat="1" applyFont="1" applyBorder="1" applyAlignment="1">
      <alignment horizontal="center" vertical="center"/>
    </xf>
    <xf numFmtId="0" fontId="19" fillId="0" borderId="24" xfId="2" applyFont="1" applyBorder="1" applyAlignment="1">
      <alignment horizontal="center" vertical="center"/>
    </xf>
    <xf numFmtId="0" fontId="19" fillId="0" borderId="22" xfId="2" applyFont="1" applyBorder="1" applyAlignment="1">
      <alignment horizontal="center" vertical="center"/>
    </xf>
    <xf numFmtId="0" fontId="19" fillId="0" borderId="13" xfId="2" applyFont="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Alignment="1">
      <alignment horizontal="right" vertical="center"/>
    </xf>
    <xf numFmtId="176" fontId="19" fillId="0" borderId="0" xfId="0" applyNumberFormat="1" applyFont="1" applyFill="1" applyAlignment="1">
      <alignment horizontal="right" vertical="center"/>
    </xf>
    <xf numFmtId="0" fontId="19" fillId="0" borderId="25" xfId="0" applyFont="1" applyFill="1" applyBorder="1" applyAlignment="1">
      <alignment horizontal="right" vertical="center"/>
    </xf>
    <xf numFmtId="0" fontId="19" fillId="0" borderId="0" xfId="0" applyFont="1" applyFill="1" applyAlignment="1">
      <alignment vertical="center" wrapText="1"/>
    </xf>
    <xf numFmtId="0" fontId="9" fillId="0" borderId="0" xfId="0" applyFont="1"/>
    <xf numFmtId="0" fontId="20" fillId="0" borderId="0" xfId="2" applyFont="1" applyBorder="1"/>
    <xf numFmtId="0" fontId="19" fillId="0" borderId="0" xfId="2" applyFont="1" applyBorder="1" applyAlignment="1"/>
    <xf numFmtId="0" fontId="19" fillId="0" borderId="24" xfId="2" applyFont="1" applyBorder="1" applyAlignment="1">
      <alignment vertical="center"/>
    </xf>
    <xf numFmtId="0" fontId="19" fillId="0" borderId="5" xfId="2" applyFont="1" applyBorder="1" applyAlignment="1">
      <alignment vertical="center"/>
    </xf>
    <xf numFmtId="0" fontId="19" fillId="0" borderId="23" xfId="2" applyFont="1" applyBorder="1" applyAlignment="1">
      <alignment vertical="center"/>
    </xf>
    <xf numFmtId="0" fontId="19" fillId="0" borderId="5" xfId="2" applyNumberFormat="1" applyFont="1" applyBorder="1" applyAlignment="1">
      <alignment vertical="center"/>
    </xf>
    <xf numFmtId="0" fontId="19" fillId="0" borderId="10" xfId="2" applyFont="1" applyBorder="1" applyAlignment="1">
      <alignment vertical="center"/>
    </xf>
    <xf numFmtId="0" fontId="19" fillId="0" borderId="22" xfId="2" applyFont="1" applyBorder="1" applyAlignment="1">
      <alignment horizontal="left" vertical="center" indent="1"/>
    </xf>
    <xf numFmtId="0" fontId="19" fillId="0" borderId="5" xfId="2" applyFont="1" applyBorder="1" applyAlignment="1">
      <alignment horizontal="left" vertical="center" indent="1"/>
    </xf>
    <xf numFmtId="0" fontId="19" fillId="0" borderId="13" xfId="2" applyFont="1" applyBorder="1" applyAlignment="1">
      <alignment horizontal="left" vertical="center" indent="1"/>
    </xf>
    <xf numFmtId="0" fontId="6" fillId="0" borderId="30" xfId="0" applyFont="1" applyBorder="1" applyAlignment="1"/>
    <xf numFmtId="0" fontId="6" fillId="0" borderId="0" xfId="0" applyFont="1" applyAlignment="1">
      <alignment horizontal="left" vertical="center"/>
    </xf>
    <xf numFmtId="0" fontId="6" fillId="0" borderId="0" xfId="0" applyFont="1" applyBorder="1" applyAlignment="1">
      <alignment horizontal="righ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16" xfId="0" applyFont="1" applyBorder="1" applyAlignment="1">
      <alignment horizontal="center" vertical="center" wrapText="1" shrinkToFit="1"/>
    </xf>
    <xf numFmtId="0" fontId="6" fillId="0" borderId="10" xfId="0" applyFont="1" applyBorder="1" applyAlignment="1">
      <alignment vertical="center"/>
    </xf>
    <xf numFmtId="0" fontId="6" fillId="0" borderId="5" xfId="3" applyFont="1" applyFill="1" applyBorder="1" applyAlignment="1">
      <alignment horizontal="left" vertical="center" indent="2"/>
    </xf>
    <xf numFmtId="0" fontId="6" fillId="0" borderId="5" xfId="3" applyFont="1" applyFill="1" applyBorder="1" applyAlignment="1">
      <alignment horizontal="left" vertical="center" indent="4"/>
    </xf>
    <xf numFmtId="0" fontId="6" fillId="0" borderId="5" xfId="0" applyFont="1" applyBorder="1" applyAlignment="1">
      <alignment vertical="center"/>
    </xf>
    <xf numFmtId="0" fontId="6" fillId="0" borderId="5" xfId="0" applyFont="1" applyBorder="1" applyAlignment="1">
      <alignment horizontal="left" vertical="center"/>
    </xf>
    <xf numFmtId="0" fontId="6" fillId="0" borderId="13" xfId="0" applyFont="1" applyBorder="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0" fillId="0" borderId="0" xfId="0" applyFont="1"/>
    <xf numFmtId="0" fontId="6" fillId="0" borderId="5" xfId="3" applyFont="1" applyFill="1" applyBorder="1" applyAlignment="1">
      <alignment horizontal="left" vertical="center" wrapText="1" indent="4"/>
    </xf>
    <xf numFmtId="0" fontId="13" fillId="3" borderId="37" xfId="4" applyFont="1" applyFill="1" applyBorder="1" applyAlignment="1" applyProtection="1">
      <alignment horizontal="center" vertical="center"/>
    </xf>
    <xf numFmtId="178" fontId="19" fillId="0" borderId="18" xfId="1" applyNumberFormat="1" applyFont="1" applyBorder="1" applyAlignment="1">
      <alignment horizontal="right" vertical="center" shrinkToFit="1"/>
    </xf>
    <xf numFmtId="179" fontId="19" fillId="0" borderId="12" xfId="1" applyNumberFormat="1" applyFont="1" applyBorder="1" applyAlignment="1">
      <alignment horizontal="right" vertical="center" shrinkToFit="1"/>
    </xf>
    <xf numFmtId="179" fontId="19" fillId="0" borderId="7" xfId="1" applyNumberFormat="1" applyFont="1" applyBorder="1" applyAlignment="1">
      <alignment horizontal="right" vertical="center" shrinkToFit="1"/>
    </xf>
    <xf numFmtId="179" fontId="19" fillId="0" borderId="9" xfId="1" applyNumberFormat="1" applyFont="1" applyBorder="1" applyAlignment="1">
      <alignment horizontal="right" vertical="center" shrinkToFit="1"/>
    </xf>
    <xf numFmtId="179" fontId="19" fillId="0" borderId="4" xfId="1" applyNumberFormat="1" applyFont="1" applyBorder="1" applyAlignment="1">
      <alignment horizontal="right" vertical="center" shrinkToFit="1"/>
    </xf>
    <xf numFmtId="179" fontId="19" fillId="0" borderId="1" xfId="1" applyNumberFormat="1" applyFont="1" applyBorder="1" applyAlignment="1">
      <alignment horizontal="right" vertical="center" shrinkToFit="1"/>
    </xf>
    <xf numFmtId="179" fontId="19" fillId="0" borderId="15" xfId="1" applyNumberFormat="1" applyFont="1" applyBorder="1" applyAlignment="1">
      <alignment horizontal="right" vertical="center" shrinkToFit="1"/>
    </xf>
    <xf numFmtId="178" fontId="19" fillId="0" borderId="12" xfId="1" applyNumberFormat="1" applyFont="1" applyBorder="1" applyAlignment="1">
      <alignment horizontal="right" vertical="center" shrinkToFit="1"/>
    </xf>
    <xf numFmtId="178" fontId="19" fillId="0" borderId="17" xfId="1" applyNumberFormat="1" applyFont="1" applyBorder="1" applyAlignment="1">
      <alignment horizontal="right" vertical="center" shrinkToFit="1"/>
    </xf>
    <xf numFmtId="178" fontId="19" fillId="0" borderId="7" xfId="1" applyNumberFormat="1" applyFont="1" applyBorder="1" applyAlignment="1">
      <alignment horizontal="right" vertical="center" shrinkToFit="1"/>
    </xf>
    <xf numFmtId="178" fontId="19" fillId="0" borderId="9" xfId="1" applyNumberFormat="1" applyFont="1" applyBorder="1" applyAlignment="1">
      <alignment horizontal="right" vertical="center" shrinkToFit="1"/>
    </xf>
    <xf numFmtId="178" fontId="19" fillId="0" borderId="19" xfId="1" applyNumberFormat="1" applyFont="1" applyBorder="1" applyAlignment="1">
      <alignment horizontal="right" vertical="center" shrinkToFit="1"/>
    </xf>
    <xf numFmtId="178" fontId="19" fillId="0" borderId="4" xfId="1" applyNumberFormat="1" applyFont="1" applyBorder="1" applyAlignment="1">
      <alignment horizontal="right" vertical="center" shrinkToFit="1"/>
    </xf>
    <xf numFmtId="178" fontId="19" fillId="0" borderId="20" xfId="1" applyNumberFormat="1" applyFont="1" applyBorder="1" applyAlignment="1">
      <alignment horizontal="right" vertical="center" shrinkToFit="1"/>
    </xf>
    <xf numFmtId="178" fontId="19" fillId="0" borderId="1" xfId="1" applyNumberFormat="1" applyFont="1" applyBorder="1" applyAlignment="1">
      <alignment horizontal="right" vertical="center" shrinkToFit="1"/>
    </xf>
    <xf numFmtId="178" fontId="19" fillId="0" borderId="16" xfId="1" applyNumberFormat="1" applyFont="1" applyBorder="1" applyAlignment="1">
      <alignment horizontal="right" vertical="center" shrinkToFit="1"/>
    </xf>
    <xf numFmtId="178" fontId="19" fillId="0" borderId="15" xfId="1" applyNumberFormat="1" applyFont="1" applyBorder="1" applyAlignment="1">
      <alignment horizontal="right" vertical="center" shrinkToFit="1"/>
    </xf>
    <xf numFmtId="178" fontId="19" fillId="0" borderId="21" xfId="1" applyNumberFormat="1" applyFont="1" applyBorder="1" applyAlignment="1">
      <alignment horizontal="right" vertical="center" shrinkToFit="1"/>
    </xf>
    <xf numFmtId="179" fontId="19" fillId="0" borderId="12" xfId="1" applyNumberFormat="1" applyFont="1" applyFill="1" applyBorder="1" applyAlignment="1">
      <alignment horizontal="right" vertical="center" shrinkToFit="1"/>
    </xf>
    <xf numFmtId="179" fontId="19" fillId="0" borderId="7" xfId="1" applyNumberFormat="1" applyFont="1" applyFill="1" applyBorder="1" applyAlignment="1">
      <alignment horizontal="right" vertical="center" shrinkToFit="1"/>
    </xf>
    <xf numFmtId="179" fontId="19" fillId="0" borderId="9" xfId="1" applyNumberFormat="1" applyFont="1" applyFill="1" applyBorder="1" applyAlignment="1">
      <alignment horizontal="right" vertical="center" shrinkToFit="1"/>
    </xf>
    <xf numFmtId="179" fontId="19" fillId="0" borderId="4" xfId="1" applyNumberFormat="1" applyFont="1" applyFill="1" applyBorder="1" applyAlignment="1">
      <alignment horizontal="right" vertical="center" shrinkToFit="1"/>
    </xf>
    <xf numFmtId="179" fontId="19" fillId="0" borderId="1" xfId="1" applyNumberFormat="1" applyFont="1" applyFill="1" applyBorder="1" applyAlignment="1">
      <alignment horizontal="right" vertical="center" shrinkToFit="1"/>
    </xf>
    <xf numFmtId="179" fontId="19" fillId="0" borderId="15" xfId="1" applyNumberFormat="1" applyFont="1" applyFill="1" applyBorder="1" applyAlignment="1">
      <alignment horizontal="right" vertical="center" shrinkToFit="1"/>
    </xf>
    <xf numFmtId="178" fontId="19" fillId="0" borderId="12" xfId="1" applyNumberFormat="1" applyFont="1" applyFill="1" applyBorder="1" applyAlignment="1">
      <alignment horizontal="right" vertical="center" shrinkToFit="1"/>
    </xf>
    <xf numFmtId="178" fontId="19" fillId="0" borderId="17" xfId="1" applyNumberFormat="1" applyFont="1" applyFill="1" applyBorder="1" applyAlignment="1">
      <alignment horizontal="right" vertical="center" shrinkToFit="1"/>
    </xf>
    <xf numFmtId="178" fontId="19" fillId="0" borderId="7" xfId="1" applyNumberFormat="1" applyFont="1" applyFill="1" applyBorder="1" applyAlignment="1">
      <alignment horizontal="right" vertical="center" shrinkToFit="1"/>
    </xf>
    <xf numFmtId="178" fontId="19" fillId="0" borderId="18" xfId="1" applyNumberFormat="1" applyFont="1" applyFill="1" applyBorder="1" applyAlignment="1">
      <alignment horizontal="right" vertical="center" shrinkToFit="1"/>
    </xf>
    <xf numFmtId="178" fontId="19" fillId="0" borderId="9" xfId="1" applyNumberFormat="1" applyFont="1" applyFill="1" applyBorder="1" applyAlignment="1">
      <alignment horizontal="right" vertical="center" shrinkToFit="1"/>
    </xf>
    <xf numFmtId="178" fontId="19" fillId="0" borderId="19" xfId="1" applyNumberFormat="1" applyFont="1" applyFill="1" applyBorder="1" applyAlignment="1">
      <alignment horizontal="right" vertical="center" shrinkToFit="1"/>
    </xf>
    <xf numFmtId="178" fontId="19" fillId="0" borderId="4" xfId="1" applyNumberFormat="1" applyFont="1" applyFill="1" applyBorder="1" applyAlignment="1">
      <alignment horizontal="right" vertical="center" shrinkToFit="1"/>
    </xf>
    <xf numFmtId="178" fontId="19" fillId="0" borderId="20" xfId="1" applyNumberFormat="1" applyFont="1" applyFill="1" applyBorder="1" applyAlignment="1">
      <alignment horizontal="right" vertical="center" shrinkToFit="1"/>
    </xf>
    <xf numFmtId="178" fontId="19" fillId="0" borderId="1" xfId="1" applyNumberFormat="1" applyFont="1" applyFill="1" applyBorder="1" applyAlignment="1">
      <alignment horizontal="right" vertical="center" shrinkToFit="1"/>
    </xf>
    <xf numFmtId="178" fontId="19" fillId="0" borderId="16" xfId="1" applyNumberFormat="1" applyFont="1" applyFill="1" applyBorder="1" applyAlignment="1">
      <alignment horizontal="right" vertical="center" shrinkToFit="1"/>
    </xf>
    <xf numFmtId="178" fontId="19" fillId="0" borderId="15" xfId="1" applyNumberFormat="1" applyFont="1" applyFill="1" applyBorder="1" applyAlignment="1">
      <alignment horizontal="right" vertical="center" shrinkToFit="1"/>
    </xf>
    <xf numFmtId="178" fontId="19" fillId="0" borderId="21" xfId="1" applyNumberFormat="1" applyFont="1" applyFill="1" applyBorder="1" applyAlignment="1">
      <alignment horizontal="right" vertical="center" shrinkToFit="1"/>
    </xf>
    <xf numFmtId="179" fontId="19" fillId="0" borderId="11" xfId="1" applyNumberFormat="1" applyFont="1" applyFill="1" applyBorder="1" applyAlignment="1">
      <alignment horizontal="right" vertical="center" shrinkToFit="1"/>
    </xf>
    <xf numFmtId="179" fontId="19" fillId="0" borderId="6" xfId="1" applyNumberFormat="1" applyFont="1" applyFill="1" applyBorder="1" applyAlignment="1">
      <alignment horizontal="right" vertical="center" shrinkToFit="1"/>
    </xf>
    <xf numFmtId="179" fontId="19" fillId="0" borderId="8" xfId="1" applyNumberFormat="1" applyFont="1" applyFill="1" applyBorder="1" applyAlignment="1">
      <alignment horizontal="right" vertical="center" shrinkToFit="1"/>
    </xf>
    <xf numFmtId="179" fontId="19" fillId="0" borderId="3" xfId="1" applyNumberFormat="1" applyFont="1" applyFill="1" applyBorder="1" applyAlignment="1">
      <alignment horizontal="right" vertical="center" shrinkToFit="1"/>
    </xf>
    <xf numFmtId="179" fontId="19" fillId="0" borderId="2" xfId="1" applyNumberFormat="1" applyFont="1" applyFill="1" applyBorder="1" applyAlignment="1">
      <alignment horizontal="right" vertical="center" shrinkToFit="1"/>
    </xf>
    <xf numFmtId="179" fontId="19" fillId="0" borderId="14" xfId="1" applyNumberFormat="1" applyFont="1" applyFill="1" applyBorder="1" applyAlignment="1">
      <alignment horizontal="right" vertical="center" shrinkToFit="1"/>
    </xf>
    <xf numFmtId="178" fontId="6" fillId="0" borderId="12" xfId="1" applyNumberFormat="1" applyFont="1" applyBorder="1" applyAlignment="1">
      <alignment vertical="center"/>
    </xf>
    <xf numFmtId="178" fontId="6" fillId="0" borderId="7" xfId="1" applyNumberFormat="1" applyFont="1" applyBorder="1" applyAlignment="1">
      <alignment vertical="center"/>
    </xf>
    <xf numFmtId="178" fontId="6" fillId="0" borderId="7" xfId="1" applyNumberFormat="1" applyFont="1" applyBorder="1" applyAlignment="1">
      <alignment horizontal="right" vertical="center"/>
    </xf>
    <xf numFmtId="178" fontId="6" fillId="0" borderId="15" xfId="1" applyNumberFormat="1" applyFont="1" applyBorder="1" applyAlignment="1">
      <alignment horizontal="right" vertical="center"/>
    </xf>
    <xf numFmtId="178" fontId="6" fillId="0" borderId="17" xfId="1" applyNumberFormat="1" applyFont="1" applyBorder="1" applyAlignment="1">
      <alignment horizontal="right" vertical="center"/>
    </xf>
    <xf numFmtId="178" fontId="6" fillId="0" borderId="18" xfId="1" applyNumberFormat="1" applyFont="1" applyBorder="1" applyAlignment="1">
      <alignment horizontal="right" vertical="center"/>
    </xf>
    <xf numFmtId="178" fontId="6" fillId="0" borderId="18" xfId="1" applyNumberFormat="1" applyFont="1" applyBorder="1" applyAlignment="1">
      <alignment vertical="center"/>
    </xf>
    <xf numFmtId="178" fontId="6" fillId="0" borderId="21" xfId="1" applyNumberFormat="1" applyFont="1" applyBorder="1" applyAlignment="1">
      <alignment horizontal="right" vertical="center"/>
    </xf>
    <xf numFmtId="178" fontId="6" fillId="0" borderId="4" xfId="1" applyNumberFormat="1" applyFont="1" applyBorder="1" applyAlignment="1">
      <alignment vertical="center"/>
    </xf>
    <xf numFmtId="178" fontId="6" fillId="0" borderId="17" xfId="1" applyNumberFormat="1" applyFont="1" applyBorder="1" applyAlignment="1">
      <alignment vertical="center"/>
    </xf>
    <xf numFmtId="178" fontId="6" fillId="0" borderId="21" xfId="1" applyNumberFormat="1" applyFont="1" applyBorder="1" applyAlignment="1">
      <alignment vertical="center"/>
    </xf>
    <xf numFmtId="179" fontId="6" fillId="0" borderId="7" xfId="1" applyNumberFormat="1" applyFont="1" applyBorder="1" applyAlignment="1">
      <alignment vertical="center"/>
    </xf>
    <xf numFmtId="179" fontId="6" fillId="0" borderId="6" xfId="1" applyNumberFormat="1" applyFont="1" applyBorder="1" applyAlignment="1">
      <alignment vertical="center"/>
    </xf>
    <xf numFmtId="179" fontId="6" fillId="0" borderId="6" xfId="1" applyNumberFormat="1" applyFont="1" applyBorder="1" applyAlignment="1">
      <alignment horizontal="right" vertical="center"/>
    </xf>
    <xf numFmtId="179" fontId="6" fillId="0" borderId="7" xfId="1" applyNumberFormat="1" applyFont="1" applyBorder="1" applyAlignment="1">
      <alignment horizontal="center" vertical="center"/>
    </xf>
    <xf numFmtId="179" fontId="6" fillId="0" borderId="12" xfId="1" applyNumberFormat="1" applyFont="1" applyBorder="1" applyAlignment="1">
      <alignment vertical="center"/>
    </xf>
    <xf numFmtId="179" fontId="6" fillId="0" borderId="7" xfId="1" applyNumberFormat="1" applyFont="1" applyBorder="1" applyAlignment="1">
      <alignment horizontal="right" vertical="center"/>
    </xf>
    <xf numFmtId="179" fontId="6" fillId="0" borderId="15" xfId="1" applyNumberFormat="1" applyFont="1" applyBorder="1" applyAlignment="1">
      <alignment vertical="center"/>
    </xf>
    <xf numFmtId="179" fontId="6" fillId="0" borderId="11" xfId="1" applyNumberFormat="1" applyFont="1" applyBorder="1" applyAlignment="1">
      <alignment vertical="center"/>
    </xf>
    <xf numFmtId="179" fontId="6" fillId="0" borderId="14" xfId="1" applyNumberFormat="1" applyFont="1" applyBorder="1" applyAlignment="1">
      <alignment vertical="center"/>
    </xf>
    <xf numFmtId="179" fontId="6" fillId="0" borderId="4" xfId="1" applyNumberFormat="1" applyFont="1" applyBorder="1" applyAlignment="1">
      <alignment vertical="center"/>
    </xf>
    <xf numFmtId="0" fontId="13" fillId="3" borderId="35" xfId="4" applyFont="1" applyFill="1" applyBorder="1" applyAlignment="1" applyProtection="1">
      <alignment vertical="center"/>
    </xf>
    <xf numFmtId="0" fontId="13" fillId="3" borderId="38" xfId="4" applyFont="1" applyFill="1" applyBorder="1" applyAlignment="1" applyProtection="1">
      <alignment vertical="center"/>
    </xf>
    <xf numFmtId="178" fontId="5" fillId="0" borderId="18" xfId="1" applyNumberFormat="1" applyFont="1" applyBorder="1" applyAlignment="1">
      <alignment vertical="center"/>
    </xf>
    <xf numFmtId="0" fontId="19" fillId="0" borderId="0" xfId="0" applyFont="1" applyFill="1" applyAlignment="1">
      <alignment horizontal="left" vertical="center"/>
    </xf>
    <xf numFmtId="0" fontId="6" fillId="0" borderId="0" xfId="0" applyFont="1" applyFill="1" applyAlignment="1">
      <alignment horizontal="left" vertical="center"/>
    </xf>
    <xf numFmtId="0" fontId="18" fillId="0" borderId="0" xfId="2" applyFont="1" applyAlignment="1">
      <alignment vertical="center"/>
    </xf>
    <xf numFmtId="180" fontId="6" fillId="0" borderId="7" xfId="1" applyNumberFormat="1" applyFont="1" applyBorder="1" applyAlignment="1">
      <alignment vertical="center"/>
    </xf>
    <xf numFmtId="180" fontId="6" fillId="0" borderId="6" xfId="1" applyNumberFormat="1" applyFont="1" applyBorder="1" applyAlignment="1">
      <alignment vertical="center"/>
    </xf>
    <xf numFmtId="0" fontId="8" fillId="0" borderId="0" xfId="0" applyFont="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9" fillId="0" borderId="28" xfId="2"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18" fillId="0" borderId="0" xfId="2" applyFont="1" applyAlignment="1">
      <alignment horizontal="right" vertical="center"/>
    </xf>
    <xf numFmtId="0" fontId="19" fillId="0" borderId="25" xfId="2" applyFont="1" applyBorder="1" applyAlignment="1">
      <alignment horizontal="center" vertical="center"/>
    </xf>
    <xf numFmtId="0" fontId="19" fillId="0" borderId="29" xfId="2" applyFont="1" applyBorder="1" applyAlignment="1">
      <alignment horizontal="center" vertical="center"/>
    </xf>
    <xf numFmtId="0" fontId="19" fillId="0" borderId="43" xfId="2" applyFont="1" applyBorder="1" applyAlignment="1">
      <alignment horizontal="center" vertical="center"/>
    </xf>
    <xf numFmtId="0" fontId="19" fillId="0" borderId="42" xfId="2" applyFont="1" applyBorder="1" applyAlignment="1">
      <alignment horizontal="center" vertical="center"/>
    </xf>
    <xf numFmtId="0" fontId="9" fillId="0" borderId="26" xfId="0" applyFont="1" applyBorder="1" applyAlignment="1">
      <alignment horizontal="center" vertical="center"/>
    </xf>
    <xf numFmtId="0" fontId="19" fillId="0" borderId="26" xfId="2" applyFont="1" applyBorder="1" applyAlignment="1">
      <alignment horizontal="center" vertical="center" shrinkToFit="1"/>
    </xf>
    <xf numFmtId="0" fontId="19" fillId="0" borderId="27" xfId="2" applyFont="1" applyBorder="1" applyAlignment="1">
      <alignment horizontal="center" vertical="center" shrinkToFit="1"/>
    </xf>
    <xf numFmtId="0" fontId="18" fillId="0" borderId="0" xfId="2" applyFont="1" applyAlignment="1">
      <alignment horizontal="left" vertical="center"/>
    </xf>
    <xf numFmtId="0" fontId="6" fillId="0" borderId="29" xfId="0" applyFont="1" applyBorder="1" applyAlignment="1">
      <alignment horizontal="center" vertical="center"/>
    </xf>
    <xf numFmtId="0" fontId="6" fillId="0" borderId="42" xfId="0" applyFont="1" applyBorder="1" applyAlignment="1">
      <alignment horizontal="center" vertical="center"/>
    </xf>
    <xf numFmtId="0" fontId="17" fillId="0" borderId="0" xfId="0" applyFont="1" applyAlignment="1">
      <alignment horizontal="right" vertical="center"/>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41" xfId="0" applyFont="1" applyBorder="1" applyAlignment="1">
      <alignment horizontal="center" vertical="center" shrinkToFit="1"/>
    </xf>
    <xf numFmtId="0" fontId="17" fillId="0" borderId="0" xfId="0" applyFont="1" applyAlignment="1">
      <alignment horizontal="left" vertical="center"/>
    </xf>
  </cellXfs>
  <cellStyles count="13">
    <cellStyle name="Calc Currency (0)" xfId="5"/>
    <cellStyle name="Header1" xfId="6"/>
    <cellStyle name="Header2" xfId="7"/>
    <cellStyle name="Normal_#18-Internet" xfId="8"/>
    <cellStyle name="ハイパーリンク" xfId="4" builtinId="8"/>
    <cellStyle name="桁区切り" xfId="1" builtinId="6"/>
    <cellStyle name="標準" xfId="0" builtinId="0"/>
    <cellStyle name="標準 2" xfId="9"/>
    <cellStyle name="標準 2 2" xfId="10"/>
    <cellStyle name="標準 2_第１巻_表頭_CD-ROM収録" xfId="11"/>
    <cellStyle name="標準 3" xfId="12"/>
    <cellStyle name="標準_Book1" xfId="2"/>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21167</xdr:colOff>
      <xdr:row>0</xdr:row>
      <xdr:rowOff>21166</xdr:rowOff>
    </xdr:from>
    <xdr:to>
      <xdr:col>1</xdr:col>
      <xdr:colOff>402500</xdr:colOff>
      <xdr:row>0</xdr:row>
      <xdr:rowOff>345016</xdr:rowOff>
    </xdr:to>
    <xdr:sp macro="" textlink="">
      <xdr:nvSpPr>
        <xdr:cNvPr id="2" name="額縁 1">
          <a:hlinkClick xmlns:r="http://schemas.openxmlformats.org/officeDocument/2006/relationships" r:id="rId1"/>
        </xdr:cNvPr>
        <xdr:cNvSpPr/>
      </xdr:nvSpPr>
      <xdr:spPr>
        <a:xfrm>
          <a:off x="21167" y="21166"/>
          <a:ext cx="720000" cy="32385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28576</xdr:colOff>
      <xdr:row>0</xdr:row>
      <xdr:rowOff>9524</xdr:rowOff>
    </xdr:from>
    <xdr:to>
      <xdr:col>0</xdr:col>
      <xdr:colOff>748576</xdr:colOff>
      <xdr:row>0</xdr:row>
      <xdr:rowOff>333524</xdr:rowOff>
    </xdr:to>
    <xdr:sp macro="" textlink="">
      <xdr:nvSpPr>
        <xdr:cNvPr id="2" name="額縁 1">
          <a:hlinkClick xmlns:r="http://schemas.openxmlformats.org/officeDocument/2006/relationships" r:id="rId1"/>
        </xdr:cNvPr>
        <xdr:cNvSpPr/>
      </xdr:nvSpPr>
      <xdr:spPr>
        <a:xfrm>
          <a:off x="28576" y="9524"/>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showGridLines="0" tabSelected="1" workbookViewId="0">
      <selection activeCell="B3" sqref="B3"/>
    </sheetView>
  </sheetViews>
  <sheetFormatPr defaultColWidth="9" defaultRowHeight="13.5"/>
  <cols>
    <col min="1" max="1" width="5.625" style="13" customWidth="1"/>
    <col min="2" max="2" width="8.125" style="13" customWidth="1"/>
    <col min="3" max="3" width="62.125" style="13" customWidth="1"/>
    <col min="4" max="4" width="25.625" style="21" customWidth="1"/>
    <col min="5" max="16384" width="9" style="13"/>
  </cols>
  <sheetData>
    <row r="1" spans="1:4" ht="30" customHeight="1">
      <c r="B1" s="144" t="s">
        <v>87</v>
      </c>
      <c r="C1" s="144"/>
      <c r="D1" s="144"/>
    </row>
    <row r="2" spans="1:4" ht="30" customHeight="1">
      <c r="B2" s="144" t="s">
        <v>79</v>
      </c>
      <c r="C2" s="144"/>
      <c r="D2" s="144"/>
    </row>
    <row r="3" spans="1:4" ht="30" customHeight="1" thickBot="1">
      <c r="B3" s="14" t="s">
        <v>13</v>
      </c>
      <c r="C3" s="15"/>
      <c r="D3" s="15"/>
    </row>
    <row r="4" spans="1:4" ht="35.1" customHeight="1">
      <c r="A4" s="16"/>
      <c r="B4" s="145" t="s">
        <v>14</v>
      </c>
      <c r="C4" s="146"/>
      <c r="D4" s="17" t="s">
        <v>15</v>
      </c>
    </row>
    <row r="5" spans="1:4" ht="35.1" customHeight="1">
      <c r="A5" s="16"/>
      <c r="B5" s="18" t="str">
        <f>HYPERLINK("#112!A1","112")</f>
        <v>112</v>
      </c>
      <c r="C5" s="136" t="str">
        <f>HYPERLINK("#112!A1","市内総生産")</f>
        <v>市内総生産</v>
      </c>
      <c r="D5" s="19" t="s">
        <v>80</v>
      </c>
    </row>
    <row r="6" spans="1:4" ht="35.1" customHeight="1" thickBot="1">
      <c r="A6" s="16"/>
      <c r="B6" s="72" t="str">
        <f>HYPERLINK("#113!A1","113")</f>
        <v>113</v>
      </c>
      <c r="C6" s="137" t="str">
        <f>HYPERLINK("#113!A1","市民所得の分配")</f>
        <v>市民所得の分配</v>
      </c>
      <c r="D6" s="20" t="s">
        <v>80</v>
      </c>
    </row>
  </sheetData>
  <mergeCells count="3">
    <mergeCell ref="B1:D1"/>
    <mergeCell ref="B2:D2"/>
    <mergeCell ref="B4:C4"/>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90" zoomScaleNormal="90" workbookViewId="0"/>
  </sheetViews>
  <sheetFormatPr defaultColWidth="9" defaultRowHeight="13.5"/>
  <cols>
    <col min="1" max="1" width="4.5" style="1" customWidth="1"/>
    <col min="2" max="2" width="35.625" style="1" customWidth="1"/>
    <col min="3" max="17" width="11.375" style="1" customWidth="1"/>
    <col min="18" max="18" width="5.75" style="1" customWidth="1"/>
    <col min="19" max="16384" width="9" style="1"/>
  </cols>
  <sheetData>
    <row r="1" spans="1:18" s="6" customFormat="1" ht="30" customHeight="1">
      <c r="H1" s="7"/>
    </row>
    <row r="2" spans="1:18" s="3" customFormat="1" ht="22.5" customHeight="1">
      <c r="A2" s="150" t="s">
        <v>46</v>
      </c>
      <c r="B2" s="150"/>
      <c r="C2" s="150"/>
      <c r="D2" s="150"/>
      <c r="E2" s="150"/>
      <c r="F2" s="150"/>
      <c r="G2" s="150"/>
      <c r="H2" s="150"/>
      <c r="I2" s="158" t="s">
        <v>85</v>
      </c>
      <c r="J2" s="158"/>
      <c r="K2" s="158"/>
      <c r="L2" s="158"/>
      <c r="M2" s="158"/>
      <c r="N2" s="158"/>
      <c r="O2" s="158"/>
      <c r="P2" s="158"/>
      <c r="Q2" s="158"/>
      <c r="R2" s="141"/>
    </row>
    <row r="3" spans="1:18" s="2" customFormat="1" ht="13.5" customHeight="1" thickBot="1">
      <c r="A3" s="46" t="s">
        <v>44</v>
      </c>
      <c r="B3" s="23"/>
      <c r="C3" s="24"/>
      <c r="D3" s="24"/>
      <c r="E3" s="24"/>
      <c r="F3" s="24"/>
      <c r="G3" s="23"/>
      <c r="H3" s="23"/>
      <c r="I3" s="23"/>
      <c r="J3" s="23"/>
      <c r="K3" s="23"/>
      <c r="L3" s="23"/>
      <c r="M3" s="23"/>
      <c r="N3" s="23"/>
      <c r="O3" s="25"/>
      <c r="P3" s="25"/>
      <c r="Q3" s="24"/>
    </row>
    <row r="4" spans="1:18" s="5" customFormat="1" ht="30" customHeight="1">
      <c r="A4" s="151" t="s">
        <v>0</v>
      </c>
      <c r="B4" s="152"/>
      <c r="C4" s="147" t="s">
        <v>42</v>
      </c>
      <c r="D4" s="148"/>
      <c r="E4" s="149"/>
      <c r="F4" s="147" t="s">
        <v>48</v>
      </c>
      <c r="G4" s="148"/>
      <c r="H4" s="148"/>
      <c r="I4" s="156" t="s">
        <v>74</v>
      </c>
      <c r="J4" s="156"/>
      <c r="K4" s="157"/>
      <c r="L4" s="147" t="s">
        <v>77</v>
      </c>
      <c r="M4" s="148"/>
      <c r="N4" s="149"/>
      <c r="O4" s="147" t="s">
        <v>82</v>
      </c>
      <c r="P4" s="155"/>
      <c r="Q4" s="155"/>
    </row>
    <row r="5" spans="1:18" s="5" customFormat="1" ht="30" customHeight="1">
      <c r="A5" s="153"/>
      <c r="B5" s="154"/>
      <c r="C5" s="26" t="s">
        <v>16</v>
      </c>
      <c r="D5" s="26" t="s">
        <v>1</v>
      </c>
      <c r="E5" s="27" t="s">
        <v>8</v>
      </c>
      <c r="F5" s="28" t="s">
        <v>16</v>
      </c>
      <c r="G5" s="26" t="s">
        <v>1</v>
      </c>
      <c r="H5" s="29" t="s">
        <v>8</v>
      </c>
      <c r="I5" s="28" t="s">
        <v>16</v>
      </c>
      <c r="J5" s="26" t="s">
        <v>1</v>
      </c>
      <c r="K5" s="29" t="s">
        <v>8</v>
      </c>
      <c r="L5" s="26" t="s">
        <v>16</v>
      </c>
      <c r="M5" s="26" t="s">
        <v>1</v>
      </c>
      <c r="N5" s="29" t="s">
        <v>8</v>
      </c>
      <c r="O5" s="26" t="s">
        <v>16</v>
      </c>
      <c r="P5" s="26" t="s">
        <v>1</v>
      </c>
      <c r="Q5" s="29" t="s">
        <v>8</v>
      </c>
    </row>
    <row r="6" spans="1:18" s="5" customFormat="1" ht="27" customHeight="1">
      <c r="A6" s="30">
        <v>1</v>
      </c>
      <c r="B6" s="51" t="s">
        <v>2</v>
      </c>
      <c r="C6" s="74">
        <v>19828.861318643994</v>
      </c>
      <c r="D6" s="80">
        <v>2.1658913192315787</v>
      </c>
      <c r="E6" s="81">
        <v>3.6077522168981613</v>
      </c>
      <c r="F6" s="91">
        <v>17904.588594424666</v>
      </c>
      <c r="G6" s="97">
        <v>1.9488055775965334</v>
      </c>
      <c r="H6" s="98">
        <v>-9.7044035625487037</v>
      </c>
      <c r="I6" s="109">
        <v>16373.127224942275</v>
      </c>
      <c r="J6" s="97">
        <v>1.7719760369733641</v>
      </c>
      <c r="K6" s="98">
        <v>-8.5534574637435377</v>
      </c>
      <c r="L6" s="91">
        <v>15558.690216727731</v>
      </c>
      <c r="M6" s="97">
        <v>1.7428858992341472</v>
      </c>
      <c r="N6" s="98">
        <v>-4.9742300113191362</v>
      </c>
      <c r="O6" s="91">
        <v>15834.670368869949</v>
      </c>
      <c r="P6" s="97">
        <v>1.7376536040697621</v>
      </c>
      <c r="Q6" s="98">
        <v>1.7738006753646958</v>
      </c>
    </row>
    <row r="7" spans="1:18" s="5" customFormat="1" ht="27.75" customHeight="1">
      <c r="A7" s="31"/>
      <c r="B7" s="53" t="s">
        <v>49</v>
      </c>
      <c r="C7" s="75">
        <v>10087.46226721572</v>
      </c>
      <c r="D7" s="82">
        <v>1.1018457694842931</v>
      </c>
      <c r="E7" s="73">
        <v>1.4350963255526987</v>
      </c>
      <c r="F7" s="92">
        <v>9407.8547576137589</v>
      </c>
      <c r="G7" s="99">
        <v>1.0239877743164034</v>
      </c>
      <c r="H7" s="100">
        <v>-6.73715045072026</v>
      </c>
      <c r="I7" s="110">
        <v>7580.6877217121291</v>
      </c>
      <c r="J7" s="99">
        <v>0.82041730954053937</v>
      </c>
      <c r="K7" s="100">
        <v>-19.421718159742074</v>
      </c>
      <c r="L7" s="92">
        <v>8643.7297998355061</v>
      </c>
      <c r="M7" s="99">
        <v>0.96827140171004344</v>
      </c>
      <c r="N7" s="100">
        <v>14.023029534361104</v>
      </c>
      <c r="O7" s="92">
        <v>7894.7598759321718</v>
      </c>
      <c r="P7" s="99">
        <v>0.86634944915862522</v>
      </c>
      <c r="Q7" s="100">
        <v>-8.664892832693452</v>
      </c>
    </row>
    <row r="8" spans="1:18" s="5" customFormat="1" ht="27.75" customHeight="1">
      <c r="A8" s="31"/>
      <c r="B8" s="53" t="s">
        <v>50</v>
      </c>
      <c r="C8" s="75">
        <v>313.01635513071921</v>
      </c>
      <c r="D8" s="82">
        <v>3.4190536484194664E-2</v>
      </c>
      <c r="E8" s="73">
        <v>-0.86323965301611172</v>
      </c>
      <c r="F8" s="92">
        <v>304.91146238126606</v>
      </c>
      <c r="G8" s="99">
        <v>3.3187758290450738E-2</v>
      </c>
      <c r="H8" s="100">
        <v>-2.5892873061116704</v>
      </c>
      <c r="I8" s="110">
        <v>324.23771410678671</v>
      </c>
      <c r="J8" s="99">
        <v>3.5090514584471641E-2</v>
      </c>
      <c r="K8" s="100">
        <v>6.3383159080306406</v>
      </c>
      <c r="L8" s="92">
        <v>259.04098333255007</v>
      </c>
      <c r="M8" s="99">
        <v>2.9017794614140939E-2</v>
      </c>
      <c r="N8" s="100">
        <v>-20.107695045235936</v>
      </c>
      <c r="O8" s="92">
        <v>496.5890061048795</v>
      </c>
      <c r="P8" s="99">
        <v>5.4494325180016123E-2</v>
      </c>
      <c r="Q8" s="100">
        <v>91.702872540200104</v>
      </c>
    </row>
    <row r="9" spans="1:18" s="5" customFormat="1" ht="27.75" customHeight="1">
      <c r="A9" s="31"/>
      <c r="B9" s="53" t="s">
        <v>51</v>
      </c>
      <c r="C9" s="75">
        <v>9428.3826962975581</v>
      </c>
      <c r="D9" s="82">
        <v>1.0298550132630913</v>
      </c>
      <c r="E9" s="73">
        <v>6.2005015630385358</v>
      </c>
      <c r="F9" s="92">
        <v>8191.8223744296392</v>
      </c>
      <c r="G9" s="99">
        <v>0.89163004498967902</v>
      </c>
      <c r="H9" s="100">
        <v>-13.115296246444311</v>
      </c>
      <c r="I9" s="110">
        <v>8468.201789123359</v>
      </c>
      <c r="J9" s="99">
        <v>0.91646821284835311</v>
      </c>
      <c r="K9" s="100">
        <v>3.3738453064659115</v>
      </c>
      <c r="L9" s="92">
        <v>6655.9194335596749</v>
      </c>
      <c r="M9" s="99">
        <v>0.74559670290996249</v>
      </c>
      <c r="N9" s="100">
        <v>-21.401029412069477</v>
      </c>
      <c r="O9" s="92">
        <v>7443.3214868328987</v>
      </c>
      <c r="P9" s="99">
        <v>0.81680982973112071</v>
      </c>
      <c r="Q9" s="100">
        <v>11.830101928564227</v>
      </c>
    </row>
    <row r="10" spans="1:18" s="5" customFormat="1" ht="27.75" customHeight="1">
      <c r="A10" s="31">
        <v>2</v>
      </c>
      <c r="B10" s="48" t="s">
        <v>3</v>
      </c>
      <c r="C10" s="75" t="s">
        <v>41</v>
      </c>
      <c r="D10" s="82" t="s">
        <v>41</v>
      </c>
      <c r="E10" s="73" t="s">
        <v>41</v>
      </c>
      <c r="F10" s="92" t="s">
        <v>41</v>
      </c>
      <c r="G10" s="99" t="s">
        <v>41</v>
      </c>
      <c r="H10" s="100" t="s">
        <v>41</v>
      </c>
      <c r="I10" s="110" t="s">
        <v>41</v>
      </c>
      <c r="J10" s="82" t="s">
        <v>41</v>
      </c>
      <c r="K10" s="100" t="s">
        <v>41</v>
      </c>
      <c r="L10" s="92" t="s">
        <v>41</v>
      </c>
      <c r="M10" s="82" t="s">
        <v>41</v>
      </c>
      <c r="N10" s="100" t="s">
        <v>41</v>
      </c>
      <c r="O10" s="92" t="s">
        <v>41</v>
      </c>
      <c r="P10" s="82" t="s">
        <v>41</v>
      </c>
      <c r="Q10" s="100" t="s">
        <v>41</v>
      </c>
    </row>
    <row r="11" spans="1:18" s="5" customFormat="1" ht="27.75" customHeight="1">
      <c r="A11" s="31">
        <v>3</v>
      </c>
      <c r="B11" s="48" t="s">
        <v>20</v>
      </c>
      <c r="C11" s="75">
        <v>95850.242831829033</v>
      </c>
      <c r="D11" s="82">
        <v>10.469648537029268</v>
      </c>
      <c r="E11" s="73">
        <v>0.90717365683312456</v>
      </c>
      <c r="F11" s="92">
        <v>99492.149728163567</v>
      </c>
      <c r="G11" s="99">
        <v>10.829115413335471</v>
      </c>
      <c r="H11" s="100">
        <v>3.7995802501244937</v>
      </c>
      <c r="I11" s="110">
        <v>104276.05111960907</v>
      </c>
      <c r="J11" s="99">
        <v>11.285239604849419</v>
      </c>
      <c r="K11" s="100">
        <v>4.8083204599722382</v>
      </c>
      <c r="L11" s="92">
        <v>97939.900682883221</v>
      </c>
      <c r="M11" s="99">
        <v>10.971236620487891</v>
      </c>
      <c r="N11" s="100">
        <v>-6.0763237279267708</v>
      </c>
      <c r="O11" s="92">
        <v>90425.050799304503</v>
      </c>
      <c r="P11" s="99">
        <v>9.9229988221609116</v>
      </c>
      <c r="Q11" s="100">
        <v>-7.6729196488679667</v>
      </c>
    </row>
    <row r="12" spans="1:18" s="5" customFormat="1" ht="27.75" customHeight="1">
      <c r="A12" s="31">
        <v>4</v>
      </c>
      <c r="B12" s="48" t="s">
        <v>18</v>
      </c>
      <c r="C12" s="75">
        <v>22656.333961276399</v>
      </c>
      <c r="D12" s="82">
        <v>2.4747339881892887</v>
      </c>
      <c r="E12" s="73">
        <v>2.217125823523681</v>
      </c>
      <c r="F12" s="92">
        <v>19256.444337317942</v>
      </c>
      <c r="G12" s="99">
        <v>2.0959468535863479</v>
      </c>
      <c r="H12" s="100">
        <v>-15.006353763011514</v>
      </c>
      <c r="I12" s="110">
        <v>19668.585894124077</v>
      </c>
      <c r="J12" s="99">
        <v>2.1286259128584439</v>
      </c>
      <c r="K12" s="100">
        <v>2.1402785975779768</v>
      </c>
      <c r="L12" s="92">
        <v>17923.10265453656</v>
      </c>
      <c r="M12" s="99">
        <v>2.0077475964868055</v>
      </c>
      <c r="N12" s="100">
        <v>-8.874472465806365</v>
      </c>
      <c r="O12" s="92">
        <v>19191.881928101066</v>
      </c>
      <c r="P12" s="99">
        <v>2.1060648579592827</v>
      </c>
      <c r="Q12" s="100">
        <v>7.0790158267790906</v>
      </c>
    </row>
    <row r="13" spans="1:18" s="5" customFormat="1" ht="27.75" customHeight="1">
      <c r="A13" s="31">
        <v>5</v>
      </c>
      <c r="B13" s="48" t="s">
        <v>4</v>
      </c>
      <c r="C13" s="75">
        <v>38000.751985658433</v>
      </c>
      <c r="D13" s="82">
        <v>4.1507930045696781</v>
      </c>
      <c r="E13" s="73">
        <v>-10.151492285977483</v>
      </c>
      <c r="F13" s="92">
        <v>38091.126337307687</v>
      </c>
      <c r="G13" s="99">
        <v>4.1459874417999583</v>
      </c>
      <c r="H13" s="100">
        <v>0.23782253488920968</v>
      </c>
      <c r="I13" s="110">
        <v>44815.315967399947</v>
      </c>
      <c r="J13" s="99">
        <v>4.8501220867965538</v>
      </c>
      <c r="K13" s="100">
        <v>17.652903121182778</v>
      </c>
      <c r="L13" s="92">
        <v>50335.256649230971</v>
      </c>
      <c r="M13" s="99">
        <v>5.6385600475518292</v>
      </c>
      <c r="N13" s="100">
        <v>12.317085270237525</v>
      </c>
      <c r="O13" s="92">
        <v>54529.197162861812</v>
      </c>
      <c r="P13" s="99">
        <v>5.9838855984874888</v>
      </c>
      <c r="Q13" s="100">
        <v>8.3320137669247654</v>
      </c>
    </row>
    <row r="14" spans="1:18" s="5" customFormat="1" ht="27.75" customHeight="1">
      <c r="A14" s="31">
        <v>6</v>
      </c>
      <c r="B14" s="48" t="s">
        <v>5</v>
      </c>
      <c r="C14" s="75">
        <v>122330.90284975225</v>
      </c>
      <c r="D14" s="82">
        <v>13.362110728310803</v>
      </c>
      <c r="E14" s="73">
        <v>3.3450178552269687</v>
      </c>
      <c r="F14" s="92">
        <v>122453.21526257008</v>
      </c>
      <c r="G14" s="99">
        <v>13.328287753712209</v>
      </c>
      <c r="H14" s="100">
        <v>9.9984885232197493E-2</v>
      </c>
      <c r="I14" s="110">
        <v>125967.68960170315</v>
      </c>
      <c r="J14" s="99">
        <v>13.632809685072472</v>
      </c>
      <c r="K14" s="100">
        <v>2.8700547646684194</v>
      </c>
      <c r="L14" s="92">
        <v>122070.5291256432</v>
      </c>
      <c r="M14" s="99">
        <v>13.674351822777078</v>
      </c>
      <c r="N14" s="100">
        <v>-3.093777847622972</v>
      </c>
      <c r="O14" s="92">
        <v>131914.82659462804</v>
      </c>
      <c r="P14" s="99">
        <v>14.475973829744564</v>
      </c>
      <c r="Q14" s="100">
        <v>8.0644341754695184</v>
      </c>
    </row>
    <row r="15" spans="1:18" s="5" customFormat="1" ht="27.75" customHeight="1">
      <c r="A15" s="31">
        <v>7</v>
      </c>
      <c r="B15" s="48" t="s">
        <v>21</v>
      </c>
      <c r="C15" s="75">
        <v>33860.866244801371</v>
      </c>
      <c r="D15" s="82">
        <v>3.6985964591078293</v>
      </c>
      <c r="E15" s="73">
        <v>8.1403827031661802</v>
      </c>
      <c r="F15" s="92">
        <v>34871.948928764265</v>
      </c>
      <c r="G15" s="99">
        <v>3.7955995590537603</v>
      </c>
      <c r="H15" s="100">
        <v>2.9859917837102574</v>
      </c>
      <c r="I15" s="110">
        <v>33730.198945798904</v>
      </c>
      <c r="J15" s="99">
        <v>3.6504391270624001</v>
      </c>
      <c r="K15" s="100">
        <v>-3.2741215161151511</v>
      </c>
      <c r="L15" s="92">
        <v>23147.125033895754</v>
      </c>
      <c r="M15" s="99">
        <v>2.5929430605934023</v>
      </c>
      <c r="N15" s="100">
        <v>-31.375664071561225</v>
      </c>
      <c r="O15" s="92">
        <v>24046.386993492677</v>
      </c>
      <c r="P15" s="99">
        <v>2.638785023668337</v>
      </c>
      <c r="Q15" s="100">
        <v>3.8849833760351671</v>
      </c>
    </row>
    <row r="16" spans="1:18" s="5" customFormat="1" ht="27.75" customHeight="1">
      <c r="A16" s="32" t="s">
        <v>32</v>
      </c>
      <c r="B16" s="48" t="s">
        <v>22</v>
      </c>
      <c r="C16" s="75">
        <v>25363.777909097043</v>
      </c>
      <c r="D16" s="82">
        <v>2.770466014837595</v>
      </c>
      <c r="E16" s="73">
        <v>3.928924108623765</v>
      </c>
      <c r="F16" s="92">
        <v>25755.973559557104</v>
      </c>
      <c r="G16" s="99">
        <v>2.8033810810332445</v>
      </c>
      <c r="H16" s="100">
        <v>1.5462824657496892</v>
      </c>
      <c r="I16" s="110">
        <v>24136.983107628825</v>
      </c>
      <c r="J16" s="99">
        <v>2.6122166574504191</v>
      </c>
      <c r="K16" s="100">
        <v>-6.2858833434682113</v>
      </c>
      <c r="L16" s="92">
        <v>15346.460692904246</v>
      </c>
      <c r="M16" s="99">
        <v>1.7191119285900467</v>
      </c>
      <c r="N16" s="100">
        <v>-36.419308807264386</v>
      </c>
      <c r="O16" s="92">
        <v>14817.386321493723</v>
      </c>
      <c r="P16" s="99">
        <v>1.6260196230579975</v>
      </c>
      <c r="Q16" s="100">
        <v>-3.4475334866960639</v>
      </c>
    </row>
    <row r="17" spans="1:17" s="5" customFormat="1" ht="27.75" customHeight="1">
      <c r="A17" s="32" t="s">
        <v>33</v>
      </c>
      <c r="B17" s="48" t="s">
        <v>23</v>
      </c>
      <c r="C17" s="76">
        <v>32595.738021611884</v>
      </c>
      <c r="D17" s="83">
        <v>3.5604074732509061</v>
      </c>
      <c r="E17" s="84">
        <v>1.2251425312609352</v>
      </c>
      <c r="F17" s="93">
        <v>33848.056670871389</v>
      </c>
      <c r="G17" s="101">
        <v>3.6841551138202706</v>
      </c>
      <c r="H17" s="102">
        <v>3.8419705313289283</v>
      </c>
      <c r="I17" s="111">
        <v>34028.253030045875</v>
      </c>
      <c r="J17" s="101">
        <v>3.6826959273517859</v>
      </c>
      <c r="K17" s="102">
        <v>0.53236840426810683</v>
      </c>
      <c r="L17" s="93">
        <v>34986.36352935301</v>
      </c>
      <c r="M17" s="101">
        <v>3.9191756382700045</v>
      </c>
      <c r="N17" s="102">
        <v>2.815632346630172</v>
      </c>
      <c r="O17" s="93">
        <v>36082.441289285009</v>
      </c>
      <c r="P17" s="101">
        <v>3.959588844566281</v>
      </c>
      <c r="Q17" s="102">
        <v>3.1328713514693005</v>
      </c>
    </row>
    <row r="18" spans="1:17" s="5" customFormat="1" ht="27.75" customHeight="1">
      <c r="A18" s="32" t="s">
        <v>34</v>
      </c>
      <c r="B18" s="48" t="s">
        <v>6</v>
      </c>
      <c r="C18" s="75">
        <v>61573.99586092274</v>
      </c>
      <c r="D18" s="82">
        <v>6.725680359677547</v>
      </c>
      <c r="E18" s="73">
        <v>3.6921027958669148</v>
      </c>
      <c r="F18" s="92">
        <v>61645.141295888825</v>
      </c>
      <c r="G18" s="99">
        <v>6.7096987208387109</v>
      </c>
      <c r="H18" s="100">
        <v>0.11554461257765961</v>
      </c>
      <c r="I18" s="110">
        <v>57114.329107925339</v>
      </c>
      <c r="J18" s="99">
        <v>6.1811785345979207</v>
      </c>
      <c r="K18" s="100">
        <v>-7.3498285391482261</v>
      </c>
      <c r="L18" s="92">
        <v>56832.014318989488</v>
      </c>
      <c r="M18" s="99">
        <v>6.3663274351426891</v>
      </c>
      <c r="N18" s="100">
        <v>-0.494297654100747</v>
      </c>
      <c r="O18" s="92">
        <v>53529.383455445619</v>
      </c>
      <c r="P18" s="99">
        <v>5.8741687650063454</v>
      </c>
      <c r="Q18" s="100">
        <v>-5.811215567702213</v>
      </c>
    </row>
    <row r="19" spans="1:17" s="5" customFormat="1" ht="27.75" customHeight="1">
      <c r="A19" s="31">
        <v>11</v>
      </c>
      <c r="B19" s="48" t="s">
        <v>7</v>
      </c>
      <c r="C19" s="75">
        <v>98062.405484892981</v>
      </c>
      <c r="D19" s="82">
        <v>10.711281367578874</v>
      </c>
      <c r="E19" s="73">
        <v>-0.54582772900744736</v>
      </c>
      <c r="F19" s="92">
        <v>95847.199145156235</v>
      </c>
      <c r="G19" s="99">
        <v>10.432384709987149</v>
      </c>
      <c r="H19" s="100">
        <v>-2.2589761374740176</v>
      </c>
      <c r="I19" s="110">
        <v>94583.239227850179</v>
      </c>
      <c r="J19" s="99">
        <v>10.236238386748413</v>
      </c>
      <c r="K19" s="100">
        <v>-1.3187238944685704</v>
      </c>
      <c r="L19" s="92">
        <v>92200.725213285565</v>
      </c>
      <c r="M19" s="99">
        <v>10.328333660157853</v>
      </c>
      <c r="N19" s="100">
        <v>-2.5189600546722271</v>
      </c>
      <c r="O19" s="92">
        <v>90916.627290751756</v>
      </c>
      <c r="P19" s="99">
        <v>9.9769430876328702</v>
      </c>
      <c r="Q19" s="100">
        <v>-1.3927199808497595</v>
      </c>
    </row>
    <row r="20" spans="1:17" s="5" customFormat="1" ht="27.75" customHeight="1">
      <c r="A20" s="32" t="s">
        <v>35</v>
      </c>
      <c r="B20" s="50" t="s">
        <v>19</v>
      </c>
      <c r="C20" s="75">
        <v>68330.699187589227</v>
      </c>
      <c r="D20" s="82">
        <v>7.4637098837476072</v>
      </c>
      <c r="E20" s="73">
        <v>-1.5008144573581288</v>
      </c>
      <c r="F20" s="92">
        <v>67937.736607856059</v>
      </c>
      <c r="G20" s="99">
        <v>7.3946094506690594</v>
      </c>
      <c r="H20" s="100">
        <v>-0.57508935867077471</v>
      </c>
      <c r="I20" s="110">
        <v>68096.160421470748</v>
      </c>
      <c r="J20" s="99">
        <v>7.3696834342631581</v>
      </c>
      <c r="K20" s="100">
        <v>0.23318971388334689</v>
      </c>
      <c r="L20" s="92">
        <v>67190.960852859149</v>
      </c>
      <c r="M20" s="99">
        <v>7.5267375720699512</v>
      </c>
      <c r="N20" s="100">
        <v>-1.3292960469562427</v>
      </c>
      <c r="O20" s="92">
        <v>68904.562758092463</v>
      </c>
      <c r="P20" s="99">
        <v>7.5613990707907126</v>
      </c>
      <c r="Q20" s="100">
        <v>2.5503458850453251</v>
      </c>
    </row>
    <row r="21" spans="1:17" s="5" customFormat="1" ht="27.75" customHeight="1">
      <c r="A21" s="32" t="s">
        <v>36</v>
      </c>
      <c r="B21" s="48" t="s">
        <v>24</v>
      </c>
      <c r="C21" s="75">
        <v>75004.018884722303</v>
      </c>
      <c r="D21" s="82">
        <v>8.1926314778931886</v>
      </c>
      <c r="E21" s="73">
        <v>1.1796375074469485</v>
      </c>
      <c r="F21" s="92">
        <v>78981.681153569079</v>
      </c>
      <c r="G21" s="99">
        <v>8.596675648160705</v>
      </c>
      <c r="H21" s="100">
        <v>5.3032655156255659</v>
      </c>
      <c r="I21" s="110">
        <v>76550.871868406291</v>
      </c>
      <c r="J21" s="99">
        <v>8.2846916594891731</v>
      </c>
      <c r="K21" s="100">
        <v>-3.0776874455690559</v>
      </c>
      <c r="L21" s="92">
        <v>76726.471030198823</v>
      </c>
      <c r="M21" s="99">
        <v>8.5949062931246942</v>
      </c>
      <c r="N21" s="100">
        <v>0.22938884627518402</v>
      </c>
      <c r="O21" s="92">
        <v>81904.910554413931</v>
      </c>
      <c r="P21" s="99">
        <v>8.9880218343974132</v>
      </c>
      <c r="Q21" s="100">
        <v>6.7492215589804934</v>
      </c>
    </row>
    <row r="22" spans="1:17" s="5" customFormat="1" ht="27.75" customHeight="1">
      <c r="A22" s="32" t="s">
        <v>37</v>
      </c>
      <c r="B22" s="48" t="s">
        <v>25</v>
      </c>
      <c r="C22" s="77">
        <v>72867.689165759148</v>
      </c>
      <c r="D22" s="85">
        <v>7.9592818205950069</v>
      </c>
      <c r="E22" s="86">
        <v>1.6210206037645059</v>
      </c>
      <c r="F22" s="94">
        <v>72932.889124949303</v>
      </c>
      <c r="G22" s="103">
        <v>7.9383014229765347</v>
      </c>
      <c r="H22" s="104">
        <v>8.9477187950675108E-2</v>
      </c>
      <c r="I22" s="112">
        <v>73006.686236964917</v>
      </c>
      <c r="J22" s="103">
        <v>7.9011233940491792</v>
      </c>
      <c r="K22" s="104">
        <v>0.1011849563359201</v>
      </c>
      <c r="L22" s="94">
        <v>74197.013316459212</v>
      </c>
      <c r="M22" s="103">
        <v>8.3115562089867634</v>
      </c>
      <c r="N22" s="104">
        <v>1.6304357050678029</v>
      </c>
      <c r="O22" s="94">
        <v>71714.497113193036</v>
      </c>
      <c r="P22" s="103">
        <v>7.869753614686938</v>
      </c>
      <c r="Q22" s="104">
        <v>-3.3458438450587527</v>
      </c>
    </row>
    <row r="23" spans="1:17" s="5" customFormat="1" ht="27.75" customHeight="1">
      <c r="A23" s="33" t="s">
        <v>38</v>
      </c>
      <c r="B23" s="48" t="s">
        <v>26</v>
      </c>
      <c r="C23" s="77">
        <v>98705.074469849671</v>
      </c>
      <c r="D23" s="85">
        <v>10.781479608077348</v>
      </c>
      <c r="E23" s="86">
        <v>0.3608697347733803</v>
      </c>
      <c r="F23" s="94">
        <v>101178.9068276278</v>
      </c>
      <c r="G23" s="103">
        <v>11.012708665207787</v>
      </c>
      <c r="H23" s="104">
        <v>2.5062869067929943</v>
      </c>
      <c r="I23" s="112">
        <v>104054.51609818719</v>
      </c>
      <c r="J23" s="103">
        <v>11.261264053696801</v>
      </c>
      <c r="K23" s="104">
        <v>2.8421035181358469</v>
      </c>
      <c r="L23" s="94">
        <v>104598.37988820414</v>
      </c>
      <c r="M23" s="103">
        <v>11.717120069264363</v>
      </c>
      <c r="N23" s="104">
        <v>0.52267197081936567</v>
      </c>
      <c r="O23" s="94">
        <v>109031.23890467682</v>
      </c>
      <c r="P23" s="103">
        <v>11.964791235021064</v>
      </c>
      <c r="Q23" s="104">
        <v>4.2379805702636784</v>
      </c>
    </row>
    <row r="24" spans="1:17" s="5" customFormat="1" ht="27.75" customHeight="1">
      <c r="A24" s="34" t="s">
        <v>39</v>
      </c>
      <c r="B24" s="49" t="s">
        <v>27</v>
      </c>
      <c r="C24" s="77">
        <v>46449.801312785021</v>
      </c>
      <c r="D24" s="85">
        <v>5.0736761847640279</v>
      </c>
      <c r="E24" s="86">
        <v>2.4326593131592138</v>
      </c>
      <c r="F24" s="94">
        <v>45164.58494861584</v>
      </c>
      <c r="G24" s="103">
        <v>4.9158903927623747</v>
      </c>
      <c r="H24" s="104">
        <v>-2.7668931359140876</v>
      </c>
      <c r="I24" s="112">
        <v>45226.090854420407</v>
      </c>
      <c r="J24" s="103">
        <v>4.894578057020853</v>
      </c>
      <c r="K24" s="104">
        <v>0.13618171377981855</v>
      </c>
      <c r="L24" s="94">
        <v>41194.668052905443</v>
      </c>
      <c r="M24" s="103">
        <v>4.6146304780750746</v>
      </c>
      <c r="N24" s="104">
        <v>-8.913931594246856</v>
      </c>
      <c r="O24" s="94">
        <v>41610.577941493066</v>
      </c>
      <c r="P24" s="103">
        <v>4.5662315061264671</v>
      </c>
      <c r="Q24" s="104">
        <v>1.0096206821074019</v>
      </c>
    </row>
    <row r="25" spans="1:17" s="5" customFormat="1" ht="27.75" customHeight="1">
      <c r="A25" s="35" t="s">
        <v>40</v>
      </c>
      <c r="B25" s="47" t="s">
        <v>28</v>
      </c>
      <c r="C25" s="78">
        <v>911481.15948919172</v>
      </c>
      <c r="D25" s="87">
        <v>99.560388226860567</v>
      </c>
      <c r="E25" s="88">
        <v>1.077877506702694</v>
      </c>
      <c r="F25" s="95">
        <v>915361.64252263983</v>
      </c>
      <c r="G25" s="105">
        <v>99.631547804540119</v>
      </c>
      <c r="H25" s="106">
        <v>0.42573376235475713</v>
      </c>
      <c r="I25" s="113">
        <v>921628.09870647732</v>
      </c>
      <c r="J25" s="105">
        <v>99.742882558280371</v>
      </c>
      <c r="K25" s="106">
        <v>0.68458802431001187</v>
      </c>
      <c r="L25" s="95">
        <v>890247.66125807643</v>
      </c>
      <c r="M25" s="105">
        <v>99.725624330812593</v>
      </c>
      <c r="N25" s="106">
        <v>-3.4048915709540433</v>
      </c>
      <c r="O25" s="95">
        <v>904453.63947610348</v>
      </c>
      <c r="P25" s="105">
        <v>99.252279317376434</v>
      </c>
      <c r="Q25" s="106">
        <v>1.595733281450181</v>
      </c>
    </row>
    <row r="26" spans="1:17" s="5" customFormat="1" ht="27.75" customHeight="1">
      <c r="A26" s="36">
        <v>18</v>
      </c>
      <c r="B26" s="47" t="s">
        <v>9</v>
      </c>
      <c r="C26" s="78">
        <v>15028.923778194496</v>
      </c>
      <c r="D26" s="87">
        <v>1.6415978217558354</v>
      </c>
      <c r="E26" s="88">
        <v>10.606485484684832</v>
      </c>
      <c r="F26" s="95">
        <v>16177.144243058119</v>
      </c>
      <c r="G26" s="105">
        <v>1.7607837658036036</v>
      </c>
      <c r="H26" s="106">
        <v>7.6400711175977785</v>
      </c>
      <c r="I26" s="113">
        <v>16060.403026790933</v>
      </c>
      <c r="J26" s="105">
        <v>1.7381315686752294</v>
      </c>
      <c r="K26" s="106">
        <v>-0.72164292110630635</v>
      </c>
      <c r="L26" s="95">
        <v>15826.05853947399</v>
      </c>
      <c r="M26" s="105">
        <v>1.7728365231700443</v>
      </c>
      <c r="N26" s="106">
        <v>-1.4591444992135332</v>
      </c>
      <c r="O26" s="95">
        <v>18752.223767560623</v>
      </c>
      <c r="P26" s="105">
        <v>2.0578179687329867</v>
      </c>
      <c r="Q26" s="106">
        <v>18.489538761581571</v>
      </c>
    </row>
    <row r="27" spans="1:17" s="5" customFormat="1" ht="27.75" customHeight="1">
      <c r="A27" s="36">
        <v>19</v>
      </c>
      <c r="B27" s="47" t="s">
        <v>10</v>
      </c>
      <c r="C27" s="78">
        <v>11004.252361755494</v>
      </c>
      <c r="D27" s="87">
        <v>1.2019860486164178</v>
      </c>
      <c r="E27" s="88">
        <v>7.681325163920727</v>
      </c>
      <c r="F27" s="95">
        <v>12792.001542184988</v>
      </c>
      <c r="G27" s="105">
        <v>1.3923315703437205</v>
      </c>
      <c r="H27" s="106">
        <v>16.245984930722695</v>
      </c>
      <c r="I27" s="113">
        <v>13684.627905013383</v>
      </c>
      <c r="J27" s="105">
        <v>1.4810141269555928</v>
      </c>
      <c r="K27" s="106">
        <v>6.9780038712841472</v>
      </c>
      <c r="L27" s="95">
        <v>13376.715159181433</v>
      </c>
      <c r="M27" s="105">
        <v>1.4984608539826267</v>
      </c>
      <c r="N27" s="106">
        <v>-2.2500629755460664</v>
      </c>
      <c r="O27" s="95">
        <v>11938.489137367194</v>
      </c>
      <c r="P27" s="105">
        <v>1.3100972861094227</v>
      </c>
      <c r="Q27" s="106">
        <v>-10.751712993059263</v>
      </c>
    </row>
    <row r="28" spans="1:17" s="22" customFormat="1" ht="27.75" customHeight="1">
      <c r="A28" s="36">
        <v>20</v>
      </c>
      <c r="B28" s="47" t="s">
        <v>17</v>
      </c>
      <c r="C28" s="78">
        <v>915505.83090563084</v>
      </c>
      <c r="D28" s="87">
        <v>100</v>
      </c>
      <c r="E28" s="88">
        <v>1.146364714108675</v>
      </c>
      <c r="F28" s="95">
        <v>918746.78522351303</v>
      </c>
      <c r="G28" s="105">
        <v>100</v>
      </c>
      <c r="H28" s="106">
        <v>0.35400695533268028</v>
      </c>
      <c r="I28" s="113">
        <v>924003.87382825487</v>
      </c>
      <c r="J28" s="105">
        <v>100</v>
      </c>
      <c r="K28" s="106">
        <v>0.57220212242297697</v>
      </c>
      <c r="L28" s="95">
        <v>892697.00463836896</v>
      </c>
      <c r="M28" s="105">
        <v>100</v>
      </c>
      <c r="N28" s="106">
        <v>-3.3881751014936636</v>
      </c>
      <c r="O28" s="95">
        <v>911267.37410629692</v>
      </c>
      <c r="P28" s="105">
        <v>100</v>
      </c>
      <c r="Q28" s="106">
        <v>2.0802544840453208</v>
      </c>
    </row>
    <row r="29" spans="1:17" s="22" customFormat="1" ht="27.75" customHeight="1">
      <c r="A29" s="37"/>
      <c r="B29" s="52" t="s">
        <v>29</v>
      </c>
      <c r="C29" s="77">
        <v>19828.861318643994</v>
      </c>
      <c r="D29" s="85">
        <v>2.1658913192315787</v>
      </c>
      <c r="E29" s="86">
        <v>1.4350963255526987</v>
      </c>
      <c r="F29" s="94">
        <v>17904.588594424666</v>
      </c>
      <c r="G29" s="103">
        <v>1.9488055775965334</v>
      </c>
      <c r="H29" s="104">
        <v>-6.73715045072026</v>
      </c>
      <c r="I29" s="112">
        <v>16373.127224942275</v>
      </c>
      <c r="J29" s="103">
        <v>1.7719760369733641</v>
      </c>
      <c r="K29" s="104">
        <v>-19.421718159742074</v>
      </c>
      <c r="L29" s="94">
        <v>15558.690216727731</v>
      </c>
      <c r="M29" s="103">
        <v>1.7428858992341472</v>
      </c>
      <c r="N29" s="104">
        <v>14.023029534361104</v>
      </c>
      <c r="O29" s="94">
        <v>15834.670368869949</v>
      </c>
      <c r="P29" s="103">
        <v>1.7376536040697621</v>
      </c>
      <c r="Q29" s="104">
        <v>-8.664892832693452</v>
      </c>
    </row>
    <row r="30" spans="1:17" s="22" customFormat="1" ht="27.75" customHeight="1">
      <c r="A30" s="31"/>
      <c r="B30" s="53" t="s">
        <v>30</v>
      </c>
      <c r="C30" s="75">
        <v>133850.99481748746</v>
      </c>
      <c r="D30" s="82">
        <v>14.620441541598947</v>
      </c>
      <c r="E30" s="73">
        <v>-2.4997938553577796</v>
      </c>
      <c r="F30" s="92">
        <v>137583.27606547126</v>
      </c>
      <c r="G30" s="99">
        <v>14.975102855135427</v>
      </c>
      <c r="H30" s="100">
        <v>2.7883851390667407</v>
      </c>
      <c r="I30" s="110">
        <v>149091.36708700901</v>
      </c>
      <c r="J30" s="99">
        <v>16.135361691645972</v>
      </c>
      <c r="K30" s="100">
        <v>8.3644548600961048</v>
      </c>
      <c r="L30" s="92">
        <v>148275.15733211418</v>
      </c>
      <c r="M30" s="99">
        <v>16.609796668039721</v>
      </c>
      <c r="N30" s="100">
        <v>-0.54745608068540064</v>
      </c>
      <c r="O30" s="92">
        <v>144954.24796216632</v>
      </c>
      <c r="P30" s="99">
        <v>15.906884420648398</v>
      </c>
      <c r="Q30" s="100">
        <v>-2.2396937084406798</v>
      </c>
    </row>
    <row r="31" spans="1:17" s="5" customFormat="1" ht="27.75" customHeight="1" thickBot="1">
      <c r="A31" s="38"/>
      <c r="B31" s="54" t="s">
        <v>31</v>
      </c>
      <c r="C31" s="79">
        <v>757801.30335306004</v>
      </c>
      <c r="D31" s="89">
        <v>82.774055366030012</v>
      </c>
      <c r="E31" s="90">
        <v>1.6718814148594077</v>
      </c>
      <c r="F31" s="96">
        <v>759873.77786274382</v>
      </c>
      <c r="G31" s="107">
        <v>82.707639371808142</v>
      </c>
      <c r="H31" s="108">
        <v>0.27348521314409519</v>
      </c>
      <c r="I31" s="114">
        <v>756163.60439452599</v>
      </c>
      <c r="J31" s="107">
        <v>81.835544829661032</v>
      </c>
      <c r="K31" s="107">
        <v>-0.48826181088302001</v>
      </c>
      <c r="L31" s="96">
        <v>726413.81370923447</v>
      </c>
      <c r="M31" s="107">
        <v>81.372941763538719</v>
      </c>
      <c r="N31" s="108">
        <v>-3.9343060830219043</v>
      </c>
      <c r="O31" s="96">
        <v>743664.72114506713</v>
      </c>
      <c r="P31" s="107">
        <v>81.607741292658261</v>
      </c>
      <c r="Q31" s="108">
        <v>2.3748044310646512</v>
      </c>
    </row>
    <row r="32" spans="1:17" s="4" customFormat="1" ht="13.5" customHeight="1">
      <c r="A32" s="39" t="s">
        <v>73</v>
      </c>
      <c r="B32" s="41"/>
      <c r="C32" s="40"/>
      <c r="D32" s="40"/>
      <c r="E32" s="40"/>
      <c r="F32" s="40"/>
      <c r="G32" s="40"/>
      <c r="H32" s="40"/>
      <c r="I32" s="42"/>
      <c r="J32" s="40"/>
      <c r="K32" s="40"/>
      <c r="L32" s="40"/>
      <c r="M32" s="40"/>
      <c r="N32" s="40"/>
      <c r="O32" s="40"/>
      <c r="P32" s="40"/>
      <c r="Q32" s="40"/>
    </row>
    <row r="33" spans="1:17" ht="13.5" customHeight="1">
      <c r="A33" s="139" t="s">
        <v>83</v>
      </c>
      <c r="B33" s="43"/>
      <c r="C33" s="43"/>
      <c r="D33" s="43"/>
      <c r="E33" s="43"/>
      <c r="F33" s="44"/>
      <c r="G33" s="44"/>
      <c r="H33" s="45"/>
      <c r="I33" s="44"/>
      <c r="J33" s="44"/>
      <c r="K33" s="44"/>
      <c r="L33" s="44"/>
      <c r="M33" s="44"/>
      <c r="N33" s="44"/>
      <c r="O33" s="43"/>
      <c r="P33" s="43"/>
      <c r="Q33" s="43"/>
    </row>
    <row r="34" spans="1:17" ht="13.5" customHeight="1">
      <c r="A34" s="139" t="s">
        <v>84</v>
      </c>
      <c r="B34" s="44"/>
      <c r="C34" s="44"/>
      <c r="D34" s="44"/>
      <c r="E34" s="44"/>
      <c r="F34" s="44"/>
      <c r="G34" s="44"/>
      <c r="H34" s="45"/>
      <c r="I34" s="44"/>
      <c r="J34" s="44"/>
      <c r="K34" s="44"/>
      <c r="L34" s="44"/>
      <c r="M34" s="44"/>
      <c r="N34" s="44"/>
      <c r="O34" s="44"/>
      <c r="P34" s="44"/>
      <c r="Q34" s="44"/>
    </row>
  </sheetData>
  <mergeCells count="8">
    <mergeCell ref="C4:E4"/>
    <mergeCell ref="A2:H2"/>
    <mergeCell ref="A4:B5"/>
    <mergeCell ref="O4:Q4"/>
    <mergeCell ref="L4:N4"/>
    <mergeCell ref="F4:H4"/>
    <mergeCell ref="I4:K4"/>
    <mergeCell ref="I2:Q2"/>
  </mergeCells>
  <phoneticPr fontId="2"/>
  <printOptions horizontalCentered="1"/>
  <pageMargins left="0.59055118110236227" right="0.59055118110236227" top="0.78740157480314965" bottom="0.78740157480314965" header="0.59055118110236227" footer="0.59055118110236227"/>
  <pageSetup paperSize="9" scale="95" orientation="portrait" r:id="rId1"/>
  <headerFooter alignWithMargins="0"/>
  <ignoredErrors>
    <ignoredError sqref="A16:A2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showGridLines="0" zoomScale="77" zoomScaleNormal="77" workbookViewId="0"/>
  </sheetViews>
  <sheetFormatPr defaultColWidth="9" defaultRowHeight="13.5"/>
  <cols>
    <col min="1" max="1" width="41.125" style="8" customWidth="1"/>
    <col min="2" max="2" width="10.625" style="8" customWidth="1"/>
    <col min="3" max="3" width="8.75" style="8" customWidth="1"/>
    <col min="4" max="5" width="10.625" style="8" customWidth="1"/>
    <col min="6" max="6" width="8.875" style="8" customWidth="1"/>
    <col min="7" max="7" width="10.25" style="8" customWidth="1"/>
    <col min="8" max="8" width="10.625" style="8" customWidth="1"/>
    <col min="9" max="9" width="9.625" style="8" customWidth="1"/>
    <col min="10" max="10" width="11.375" style="8" bestFit="1" customWidth="1"/>
    <col min="11" max="11" width="10.625" style="8" customWidth="1"/>
    <col min="12" max="12" width="9.625" style="8" customWidth="1"/>
    <col min="13" max="13" width="11.375" style="8" bestFit="1" customWidth="1"/>
    <col min="14" max="14" width="10.625" style="8" customWidth="1"/>
    <col min="15" max="15" width="9.625" style="8" customWidth="1"/>
    <col min="16" max="16" width="9.875" style="8" customWidth="1"/>
    <col min="17" max="16384" width="9" style="8"/>
  </cols>
  <sheetData>
    <row r="1" spans="1:16" s="11" customFormat="1" ht="30" customHeight="1">
      <c r="M1" s="12"/>
    </row>
    <row r="2" spans="1:16" s="10" customFormat="1" ht="22.5" customHeight="1">
      <c r="A2" s="161" t="s">
        <v>47</v>
      </c>
      <c r="B2" s="161"/>
      <c r="C2" s="161"/>
      <c r="D2" s="161"/>
      <c r="E2" s="161"/>
      <c r="F2" s="161"/>
      <c r="G2" s="161"/>
      <c r="H2" s="169" t="s">
        <v>86</v>
      </c>
      <c r="I2" s="169"/>
      <c r="J2" s="169"/>
      <c r="K2" s="169"/>
      <c r="L2" s="169"/>
      <c r="M2" s="169"/>
      <c r="N2" s="169"/>
      <c r="O2" s="169"/>
      <c r="P2" s="169"/>
    </row>
    <row r="3" spans="1:16" s="9" customFormat="1" ht="13.5" customHeight="1" thickBot="1">
      <c r="A3" s="55" t="s">
        <v>45</v>
      </c>
      <c r="B3" s="56"/>
      <c r="C3" s="56"/>
      <c r="D3" s="56"/>
      <c r="E3" s="57"/>
      <c r="F3" s="57"/>
      <c r="G3" s="57"/>
      <c r="H3" s="11"/>
      <c r="I3" s="57"/>
      <c r="J3" s="57"/>
      <c r="K3" s="57"/>
      <c r="L3" s="11"/>
      <c r="M3" s="11"/>
      <c r="N3" s="56"/>
      <c r="O3" s="56"/>
      <c r="P3" s="56"/>
    </row>
    <row r="4" spans="1:16" s="9" customFormat="1" ht="30" customHeight="1">
      <c r="A4" s="159" t="s">
        <v>12</v>
      </c>
      <c r="B4" s="162" t="s">
        <v>43</v>
      </c>
      <c r="C4" s="163"/>
      <c r="D4" s="164"/>
      <c r="E4" s="162" t="s">
        <v>52</v>
      </c>
      <c r="F4" s="163"/>
      <c r="G4" s="163"/>
      <c r="H4" s="167" t="s">
        <v>75</v>
      </c>
      <c r="I4" s="168"/>
      <c r="J4" s="165"/>
      <c r="K4" s="165" t="s">
        <v>78</v>
      </c>
      <c r="L4" s="166"/>
      <c r="M4" s="166"/>
      <c r="N4" s="165" t="s">
        <v>81</v>
      </c>
      <c r="O4" s="166"/>
      <c r="P4" s="166"/>
    </row>
    <row r="5" spans="1:16" s="9" customFormat="1" ht="30" customHeight="1">
      <c r="A5" s="160"/>
      <c r="B5" s="58" t="s">
        <v>11</v>
      </c>
      <c r="C5" s="58" t="s">
        <v>1</v>
      </c>
      <c r="D5" s="59" t="s">
        <v>8</v>
      </c>
      <c r="E5" s="60" t="s">
        <v>11</v>
      </c>
      <c r="F5" s="58" t="s">
        <v>1</v>
      </c>
      <c r="G5" s="61" t="s">
        <v>8</v>
      </c>
      <c r="H5" s="60" t="s">
        <v>11</v>
      </c>
      <c r="I5" s="58" t="s">
        <v>1</v>
      </c>
      <c r="J5" s="59" t="s">
        <v>8</v>
      </c>
      <c r="K5" s="60" t="s">
        <v>11</v>
      </c>
      <c r="L5" s="58" t="s">
        <v>1</v>
      </c>
      <c r="M5" s="61" t="s">
        <v>8</v>
      </c>
      <c r="N5" s="58" t="s">
        <v>11</v>
      </c>
      <c r="O5" s="58" t="s">
        <v>1</v>
      </c>
      <c r="P5" s="61" t="s">
        <v>8</v>
      </c>
    </row>
    <row r="6" spans="1:16" s="9" customFormat="1" ht="25.5" customHeight="1">
      <c r="A6" s="62" t="s">
        <v>53</v>
      </c>
      <c r="B6" s="130">
        <v>441439.42442366015</v>
      </c>
      <c r="C6" s="115">
        <v>63.358583086675068</v>
      </c>
      <c r="D6" s="115">
        <v>1.0101455631607172</v>
      </c>
      <c r="E6" s="133">
        <v>448183.81080373813</v>
      </c>
      <c r="F6" s="115">
        <v>62.487532424677084</v>
      </c>
      <c r="G6" s="119">
        <v>1.5278169567395115</v>
      </c>
      <c r="H6" s="133">
        <v>455078.52974454639</v>
      </c>
      <c r="I6" s="123">
        <v>63.518924526328078</v>
      </c>
      <c r="J6" s="124">
        <v>1.5383685832926022</v>
      </c>
      <c r="K6" s="135">
        <v>455267.78284837492</v>
      </c>
      <c r="L6" s="123">
        <v>69.202561801744096</v>
      </c>
      <c r="M6" s="124">
        <v>4.1586911150204908E-2</v>
      </c>
      <c r="N6" s="135">
        <v>449289.13796458498</v>
      </c>
      <c r="O6" s="123">
        <v>63.473898422678531</v>
      </c>
      <c r="P6" s="124">
        <v>-1.3132150152125086</v>
      </c>
    </row>
    <row r="7" spans="1:16" s="9" customFormat="1" ht="25.5" customHeight="1">
      <c r="A7" s="63" t="s">
        <v>54</v>
      </c>
      <c r="B7" s="126">
        <v>388556.59657125938</v>
      </c>
      <c r="C7" s="116">
        <v>55.76845665716742</v>
      </c>
      <c r="D7" s="116">
        <v>0.81239770713196613</v>
      </c>
      <c r="E7" s="127">
        <v>396016.4437267828</v>
      </c>
      <c r="F7" s="116">
        <v>55.21415493278289</v>
      </c>
      <c r="G7" s="120">
        <v>1.9198868894136325</v>
      </c>
      <c r="H7" s="127">
        <v>400557.69506982306</v>
      </c>
      <c r="I7" s="116">
        <v>55.909018638743937</v>
      </c>
      <c r="J7" s="121">
        <v>1.1467330245946386</v>
      </c>
      <c r="K7" s="126">
        <v>400815.62622467621</v>
      </c>
      <c r="L7" s="116">
        <v>60.925611672714766</v>
      </c>
      <c r="M7" s="121">
        <v>6.4393009553387628E-2</v>
      </c>
      <c r="N7" s="126">
        <v>397884.01434177224</v>
      </c>
      <c r="O7" s="116">
        <v>56.2115737423591</v>
      </c>
      <c r="P7" s="121">
        <v>-0.73141157457285721</v>
      </c>
    </row>
    <row r="8" spans="1:16" s="9" customFormat="1" ht="25.5" customHeight="1">
      <c r="A8" s="63" t="s">
        <v>68</v>
      </c>
      <c r="B8" s="126">
        <v>52882.827852400747</v>
      </c>
      <c r="C8" s="116">
        <v>7.5901264295076487</v>
      </c>
      <c r="D8" s="117">
        <v>2.4872365167949813</v>
      </c>
      <c r="E8" s="127">
        <v>52167.367076955292</v>
      </c>
      <c r="F8" s="116">
        <v>7.2733774918941965</v>
      </c>
      <c r="G8" s="121">
        <v>-1.3529170138978781</v>
      </c>
      <c r="H8" s="127">
        <v>54520.834674723308</v>
      </c>
      <c r="I8" s="116">
        <v>7.609905887584147</v>
      </c>
      <c r="J8" s="120">
        <v>4.5113789129826536</v>
      </c>
      <c r="K8" s="126">
        <v>54452.156623698698</v>
      </c>
      <c r="L8" s="116">
        <v>8.2769501290293412</v>
      </c>
      <c r="M8" s="120">
        <v>-0.12596661704530007</v>
      </c>
      <c r="N8" s="126">
        <v>51405.123622812731</v>
      </c>
      <c r="O8" s="116">
        <v>7.2623246803194323</v>
      </c>
      <c r="P8" s="120">
        <v>-5.5957985685361002</v>
      </c>
    </row>
    <row r="9" spans="1:16" s="9" customFormat="1" ht="25.5" customHeight="1">
      <c r="A9" s="64" t="s">
        <v>66</v>
      </c>
      <c r="B9" s="126">
        <v>40272.151341487217</v>
      </c>
      <c r="C9" s="116">
        <v>5.7801508104540105</v>
      </c>
      <c r="D9" s="116">
        <v>0.4151909105596131</v>
      </c>
      <c r="E9" s="127">
        <v>40424.639098802843</v>
      </c>
      <c r="F9" s="116">
        <v>5.6361606232771209</v>
      </c>
      <c r="G9" s="120">
        <v>0.37864318700684324</v>
      </c>
      <c r="H9" s="127">
        <v>40673.359612154221</v>
      </c>
      <c r="I9" s="116">
        <v>5.6771038196129826</v>
      </c>
      <c r="J9" s="121">
        <v>0.61526959521759528</v>
      </c>
      <c r="K9" s="126">
        <v>40461.757186846218</v>
      </c>
      <c r="L9" s="116">
        <v>6.1503522933500365</v>
      </c>
      <c r="M9" s="120">
        <v>-0.52024820994814258</v>
      </c>
      <c r="N9" s="126">
        <v>40248.109058401191</v>
      </c>
      <c r="O9" s="116">
        <v>5.6861031576490468</v>
      </c>
      <c r="P9" s="120">
        <v>-0.52802483950074874</v>
      </c>
    </row>
    <row r="10" spans="1:16" s="9" customFormat="1" ht="25.5" customHeight="1">
      <c r="A10" s="64" t="s">
        <v>67</v>
      </c>
      <c r="B10" s="126">
        <v>12610.676510913539</v>
      </c>
      <c r="C10" s="116">
        <v>1.8099756190536407</v>
      </c>
      <c r="D10" s="117">
        <v>9.7172881983924064</v>
      </c>
      <c r="E10" s="127">
        <v>11742.72797815245</v>
      </c>
      <c r="F10" s="116">
        <v>1.6372168686170756</v>
      </c>
      <c r="G10" s="121">
        <v>-6.8826484606908167</v>
      </c>
      <c r="H10" s="127">
        <v>13847.475062569081</v>
      </c>
      <c r="I10" s="116">
        <v>1.9328020679711633</v>
      </c>
      <c r="J10" s="120">
        <v>17.92383412383008</v>
      </c>
      <c r="K10" s="126">
        <v>13990.399436852482</v>
      </c>
      <c r="L10" s="116">
        <v>2.1265978356793047</v>
      </c>
      <c r="M10" s="120">
        <v>1.0321331046822928</v>
      </c>
      <c r="N10" s="126">
        <v>11157.014564411542</v>
      </c>
      <c r="O10" s="116">
        <v>1.576221522670386</v>
      </c>
      <c r="P10" s="120">
        <v>-20.252351515979207</v>
      </c>
    </row>
    <row r="11" spans="1:16" s="9" customFormat="1" ht="25.5" customHeight="1">
      <c r="A11" s="65" t="s">
        <v>69</v>
      </c>
      <c r="B11" s="126">
        <v>47358.71801395806</v>
      </c>
      <c r="C11" s="116">
        <v>6.7972661800275596</v>
      </c>
      <c r="D11" s="117">
        <v>0.87015370750342225</v>
      </c>
      <c r="E11" s="127">
        <v>47368.141314628017</v>
      </c>
      <c r="F11" s="116">
        <v>6.6042507447701349</v>
      </c>
      <c r="G11" s="121">
        <v>1.9897710633088699E-2</v>
      </c>
      <c r="H11" s="127">
        <v>49462.508766623803</v>
      </c>
      <c r="I11" s="116">
        <v>6.9038751685201198</v>
      </c>
      <c r="J11" s="121">
        <v>4.4214685099941056</v>
      </c>
      <c r="K11" s="126">
        <v>51147.151978973401</v>
      </c>
      <c r="L11" s="116">
        <v>7.7745759290569563</v>
      </c>
      <c r="M11" s="121">
        <v>3.4058992444118759</v>
      </c>
      <c r="N11" s="126">
        <v>54758.561520936353</v>
      </c>
      <c r="O11" s="116">
        <v>7.7360859145138763</v>
      </c>
      <c r="P11" s="121">
        <v>7.0608223571228423</v>
      </c>
    </row>
    <row r="12" spans="1:16" s="9" customFormat="1" ht="25.5" customHeight="1">
      <c r="A12" s="64" t="s">
        <v>61</v>
      </c>
      <c r="B12" s="126">
        <v>50517.459360630295</v>
      </c>
      <c r="C12" s="116">
        <v>7.2506316136286513</v>
      </c>
      <c r="D12" s="116">
        <v>-0.14123200883328402</v>
      </c>
      <c r="E12" s="127">
        <v>49936.724859491995</v>
      </c>
      <c r="F12" s="116">
        <v>6.9623726663481209</v>
      </c>
      <c r="G12" s="120">
        <v>-1.1495718678023692</v>
      </c>
      <c r="H12" s="127">
        <v>51719.333325173306</v>
      </c>
      <c r="I12" s="116">
        <v>7.2188780953427454</v>
      </c>
      <c r="J12" s="121">
        <v>3.5697344403283831</v>
      </c>
      <c r="K12" s="126">
        <v>53453.591886834998</v>
      </c>
      <c r="L12" s="116">
        <v>8.1251642119949548</v>
      </c>
      <c r="M12" s="121">
        <v>3.353211362485947</v>
      </c>
      <c r="N12" s="126">
        <v>57090.351936672196</v>
      </c>
      <c r="O12" s="116">
        <v>8.0655125920915101</v>
      </c>
      <c r="P12" s="121">
        <v>6.8035840463938762</v>
      </c>
    </row>
    <row r="13" spans="1:16" s="9" customFormat="1" ht="25.5" customHeight="1">
      <c r="A13" s="64" t="s">
        <v>62</v>
      </c>
      <c r="B13" s="126">
        <v>3158.7413466722355</v>
      </c>
      <c r="C13" s="116">
        <v>0.45336543360109105</v>
      </c>
      <c r="D13" s="116">
        <v>-13.191051421916738</v>
      </c>
      <c r="E13" s="127">
        <v>2568.5835448639737</v>
      </c>
      <c r="F13" s="116">
        <v>0.35812192157798678</v>
      </c>
      <c r="G13" s="120">
        <v>-18.683321520769621</v>
      </c>
      <c r="H13" s="127">
        <v>2256.8245585494997</v>
      </c>
      <c r="I13" s="116">
        <v>0.31500292682262554</v>
      </c>
      <c r="J13" s="120">
        <v>-12.137389377030523</v>
      </c>
      <c r="K13" s="126">
        <v>2306.4399078616016</v>
      </c>
      <c r="L13" s="116">
        <v>0.35058828293799882</v>
      </c>
      <c r="M13" s="120">
        <v>2.1984584102536773</v>
      </c>
      <c r="N13" s="126">
        <v>2331.7904157358435</v>
      </c>
      <c r="O13" s="116">
        <v>0.32942667757763361</v>
      </c>
      <c r="P13" s="120">
        <v>1.0991185067442497</v>
      </c>
    </row>
    <row r="14" spans="1:16" s="9" customFormat="1" ht="25.5" customHeight="1">
      <c r="A14" s="63" t="s">
        <v>65</v>
      </c>
      <c r="B14" s="131">
        <v>1765.1920900164801</v>
      </c>
      <c r="C14" s="117">
        <v>0.25335315223661387</v>
      </c>
      <c r="D14" s="117">
        <v>65.998273149758219</v>
      </c>
      <c r="E14" s="128">
        <v>2219.8811974937616</v>
      </c>
      <c r="F14" s="117">
        <v>0.30950448223143506</v>
      </c>
      <c r="G14" s="121">
        <v>25.758619135497973</v>
      </c>
      <c r="H14" s="128">
        <v>2561.1525107222792</v>
      </c>
      <c r="I14" s="117">
        <v>0.35748039601056064</v>
      </c>
      <c r="J14" s="121">
        <v>15.373404379198838</v>
      </c>
      <c r="K14" s="131">
        <v>2556.0388498753741</v>
      </c>
      <c r="L14" s="116">
        <v>0.38852834120939794</v>
      </c>
      <c r="M14" s="121">
        <v>-0.19966248887938956</v>
      </c>
      <c r="N14" s="131">
        <v>2740.0930099101561</v>
      </c>
      <c r="O14" s="116">
        <v>0.38711014953011896</v>
      </c>
      <c r="P14" s="121">
        <v>7.2007575332337357</v>
      </c>
    </row>
    <row r="15" spans="1:16" s="9" customFormat="1" ht="25.5" customHeight="1">
      <c r="A15" s="64" t="s">
        <v>61</v>
      </c>
      <c r="B15" s="126">
        <v>4018.1636739539313</v>
      </c>
      <c r="C15" s="116">
        <v>0.57671594992779385</v>
      </c>
      <c r="D15" s="117">
        <v>8.3431505571940541</v>
      </c>
      <c r="E15" s="127">
        <v>3955.6957464405364</v>
      </c>
      <c r="F15" s="116">
        <v>0.55151850704866778</v>
      </c>
      <c r="G15" s="120">
        <v>-1.554638700218141</v>
      </c>
      <c r="H15" s="127">
        <v>4010.4906585880276</v>
      </c>
      <c r="I15" s="116">
        <v>0.55977603162116563</v>
      </c>
      <c r="J15" s="121">
        <v>1.3852155388036977</v>
      </c>
      <c r="K15" s="126">
        <v>4200.1971409776288</v>
      </c>
      <c r="L15" s="116">
        <v>0.63844711437623913</v>
      </c>
      <c r="M15" s="121">
        <v>4.7302561840747712</v>
      </c>
      <c r="N15" s="126">
        <v>4378.3892531887632</v>
      </c>
      <c r="O15" s="116">
        <v>0.61856254965540092</v>
      </c>
      <c r="P15" s="121">
        <v>4.2424702039023519</v>
      </c>
    </row>
    <row r="16" spans="1:16" s="9" customFormat="1" ht="25.5" customHeight="1">
      <c r="A16" s="64" t="s">
        <v>62</v>
      </c>
      <c r="B16" s="126">
        <v>2252.9715839374512</v>
      </c>
      <c r="C16" s="116">
        <v>0.32336279769117993</v>
      </c>
      <c r="D16" s="116">
        <v>-14.833026610103856</v>
      </c>
      <c r="E16" s="127">
        <v>1735.8145489467743</v>
      </c>
      <c r="F16" s="116">
        <v>0.24201402481723266</v>
      </c>
      <c r="G16" s="120">
        <v>-22.954441089170643</v>
      </c>
      <c r="H16" s="127">
        <v>1449.3381478657484</v>
      </c>
      <c r="I16" s="116">
        <v>0.20229563561060493</v>
      </c>
      <c r="J16" s="120">
        <v>-16.503859888422344</v>
      </c>
      <c r="K16" s="126">
        <v>1644.1582911022542</v>
      </c>
      <c r="L16" s="116">
        <v>0.24991877316684119</v>
      </c>
      <c r="M16" s="120">
        <v>13.442007548300037</v>
      </c>
      <c r="N16" s="126">
        <v>1638.2962432786067</v>
      </c>
      <c r="O16" s="116">
        <v>0.2314524001252819</v>
      </c>
      <c r="P16" s="120">
        <v>-0.35653792310457028</v>
      </c>
    </row>
    <row r="17" spans="1:16" s="9" customFormat="1" ht="25.5" customHeight="1">
      <c r="A17" s="63" t="s">
        <v>64</v>
      </c>
      <c r="B17" s="126">
        <v>44793.578918496627</v>
      </c>
      <c r="C17" s="116">
        <v>6.4290988403730625</v>
      </c>
      <c r="D17" s="116">
        <v>-0.90946154791260869</v>
      </c>
      <c r="E17" s="127">
        <v>43994.91858935979</v>
      </c>
      <c r="F17" s="116">
        <v>6.1339428948662036</v>
      </c>
      <c r="G17" s="121">
        <v>-1.7829794993385679</v>
      </c>
      <c r="H17" s="127">
        <v>45823.670684426048</v>
      </c>
      <c r="I17" s="116">
        <v>6.3959736385657342</v>
      </c>
      <c r="J17" s="121">
        <v>4.1567348087070757</v>
      </c>
      <c r="K17" s="126">
        <v>47516.619505233779</v>
      </c>
      <c r="L17" s="116">
        <v>7.2227201699797101</v>
      </c>
      <c r="M17" s="121">
        <v>3.6944853948226117</v>
      </c>
      <c r="N17" s="126">
        <v>50811.778180074354</v>
      </c>
      <c r="O17" s="116">
        <v>7.1784990429302118</v>
      </c>
      <c r="P17" s="121">
        <v>6.9347497973369627</v>
      </c>
    </row>
    <row r="18" spans="1:16" s="9" customFormat="1" ht="25.5" customHeight="1">
      <c r="A18" s="64" t="s">
        <v>61</v>
      </c>
      <c r="B18" s="126">
        <v>45603.729553202189</v>
      </c>
      <c r="C18" s="116">
        <v>6.5453775265568597</v>
      </c>
      <c r="D18" s="116">
        <v>-1.0610389216541996</v>
      </c>
      <c r="E18" s="127">
        <v>44685.813952433236</v>
      </c>
      <c r="F18" s="116">
        <v>6.2302702171866802</v>
      </c>
      <c r="G18" s="121">
        <v>-2.0128081842475067</v>
      </c>
      <c r="H18" s="127">
        <v>46450.282226583236</v>
      </c>
      <c r="I18" s="116">
        <v>6.4834347879105527</v>
      </c>
      <c r="J18" s="121">
        <v>3.9486094536136807</v>
      </c>
      <c r="K18" s="126">
        <v>48040.468281784131</v>
      </c>
      <c r="L18" s="116">
        <v>7.302347322832885</v>
      </c>
      <c r="M18" s="121">
        <v>3.4234152710720029</v>
      </c>
      <c r="N18" s="126">
        <v>51373.097137352488</v>
      </c>
      <c r="O18" s="116">
        <v>7.2578000975660002</v>
      </c>
      <c r="P18" s="121">
        <v>6.9371281645728979</v>
      </c>
    </row>
    <row r="19" spans="1:16" s="9" customFormat="1" ht="25.5" customHeight="1">
      <c r="A19" s="64" t="s">
        <v>62</v>
      </c>
      <c r="B19" s="131">
        <v>810.150634705568</v>
      </c>
      <c r="C19" s="117">
        <v>0.11627868618379819</v>
      </c>
      <c r="D19" s="116">
        <v>-8.7764512281190701</v>
      </c>
      <c r="E19" s="128">
        <v>690.89536307344338</v>
      </c>
      <c r="F19" s="117">
        <v>9.6327322320475833E-2</v>
      </c>
      <c r="G19" s="121">
        <v>-14.720135555465607</v>
      </c>
      <c r="H19" s="128">
        <v>626.6115421571875</v>
      </c>
      <c r="I19" s="117">
        <v>8.7461149344819022E-2</v>
      </c>
      <c r="J19" s="121">
        <v>-9.3044221096360715</v>
      </c>
      <c r="K19" s="131">
        <v>523.84877655035655</v>
      </c>
      <c r="L19" s="116">
        <v>7.9627152853175995E-2</v>
      </c>
      <c r="M19" s="121">
        <v>-16.399756259365645</v>
      </c>
      <c r="N19" s="131">
        <v>561.31895727812787</v>
      </c>
      <c r="O19" s="116">
        <v>7.9301054635788154E-2</v>
      </c>
      <c r="P19" s="121">
        <v>7.1528621245466217</v>
      </c>
    </row>
    <row r="20" spans="1:16" s="9" customFormat="1" ht="25.5" customHeight="1">
      <c r="A20" s="63" t="s">
        <v>63</v>
      </c>
      <c r="B20" s="126">
        <v>799.94700544495174</v>
      </c>
      <c r="C20" s="116">
        <v>0.11481418741788385</v>
      </c>
      <c r="D20" s="117">
        <v>17.276874762545955</v>
      </c>
      <c r="E20" s="127">
        <v>1153.3415277744764</v>
      </c>
      <c r="F20" s="116">
        <v>0.1608033676724967</v>
      </c>
      <c r="G20" s="120">
        <v>44.177241732776693</v>
      </c>
      <c r="H20" s="127">
        <v>1077.685571475477</v>
      </c>
      <c r="I20" s="116">
        <v>0.15042113394382547</v>
      </c>
      <c r="J20" s="120">
        <v>-6.559718390179488</v>
      </c>
      <c r="K20" s="126">
        <v>1074.4936238642474</v>
      </c>
      <c r="L20" s="116">
        <v>0.16332741786784877</v>
      </c>
      <c r="M20" s="121">
        <v>-0.29618542696636752</v>
      </c>
      <c r="N20" s="126">
        <v>1206.6903309518389</v>
      </c>
      <c r="O20" s="116">
        <v>0.17047672205354494</v>
      </c>
      <c r="P20" s="121">
        <v>12.303163476407313</v>
      </c>
    </row>
    <row r="21" spans="1:16" s="9" customFormat="1" ht="25.5" customHeight="1">
      <c r="A21" s="64" t="s">
        <v>61</v>
      </c>
      <c r="B21" s="126">
        <v>895.5661334741684</v>
      </c>
      <c r="C21" s="116">
        <v>0.12853813714399678</v>
      </c>
      <c r="D21" s="117">
        <v>13.740448644013076</v>
      </c>
      <c r="E21" s="127">
        <v>1295.2151606182324</v>
      </c>
      <c r="F21" s="116">
        <v>0.18058394211277498</v>
      </c>
      <c r="G21" s="120">
        <v>44.625294794668726</v>
      </c>
      <c r="H21" s="127">
        <v>1258.5604400020402</v>
      </c>
      <c r="I21" s="116">
        <v>0.17566727581102692</v>
      </c>
      <c r="J21" s="120">
        <v>-2.8300101582115644</v>
      </c>
      <c r="K21" s="126">
        <v>1212.9264640732376</v>
      </c>
      <c r="L21" s="116">
        <v>0.18436977478583028</v>
      </c>
      <c r="M21" s="121">
        <v>-3.6258867256886429</v>
      </c>
      <c r="N21" s="126">
        <v>1338.8655461309477</v>
      </c>
      <c r="O21" s="116">
        <v>0.18914994487010844</v>
      </c>
      <c r="P21" s="121">
        <v>10.383076450882493</v>
      </c>
    </row>
    <row r="22" spans="1:16" s="9" customFormat="1" ht="25.5" customHeight="1">
      <c r="A22" s="64" t="s">
        <v>62</v>
      </c>
      <c r="B22" s="131">
        <v>95.619128029216697</v>
      </c>
      <c r="C22" s="117">
        <v>1.3723949726112945E-2</v>
      </c>
      <c r="D22" s="116">
        <v>-9.1727115841304183</v>
      </c>
      <c r="E22" s="128">
        <v>141.87363284375598</v>
      </c>
      <c r="F22" s="117">
        <v>1.9780574440278271E-2</v>
      </c>
      <c r="G22" s="120">
        <v>48.373694435287149</v>
      </c>
      <c r="H22" s="128">
        <v>180.87486852656332</v>
      </c>
      <c r="I22" s="117">
        <v>2.5246141867201484E-2</v>
      </c>
      <c r="J22" s="116">
        <v>27.49012265426304</v>
      </c>
      <c r="K22" s="131">
        <v>138.43284020899034</v>
      </c>
      <c r="L22" s="117">
        <v>2.1042356917981543E-2</v>
      </c>
      <c r="M22" s="121">
        <v>-23.464856485211449</v>
      </c>
      <c r="N22" s="131">
        <v>132.17521517910905</v>
      </c>
      <c r="O22" s="117">
        <v>1.8673222816563525E-2</v>
      </c>
      <c r="P22" s="121">
        <v>-4.5203327623952791</v>
      </c>
    </row>
    <row r="23" spans="1:16" s="9" customFormat="1" ht="25.5" customHeight="1">
      <c r="A23" s="65" t="s">
        <v>70</v>
      </c>
      <c r="B23" s="126">
        <v>207933.70180164976</v>
      </c>
      <c r="C23" s="116">
        <v>29.844150733297365</v>
      </c>
      <c r="D23" s="117">
        <v>7.7846790869919236</v>
      </c>
      <c r="E23" s="127">
        <v>221685.22050319976</v>
      </c>
      <c r="F23" s="116">
        <v>30.908216830552789</v>
      </c>
      <c r="G23" s="121">
        <v>6.6134150368119373</v>
      </c>
      <c r="H23" s="127">
        <v>211904.54544376591</v>
      </c>
      <c r="I23" s="116">
        <v>29.577200305151791</v>
      </c>
      <c r="J23" s="121">
        <v>-4.4119653250824991</v>
      </c>
      <c r="K23" s="126">
        <v>151462.13069611444</v>
      </c>
      <c r="L23" s="116">
        <v>23.022862269198928</v>
      </c>
      <c r="M23" s="120">
        <v>-28.523415871553993</v>
      </c>
      <c r="N23" s="126">
        <v>203785.20369103676</v>
      </c>
      <c r="O23" s="116">
        <v>28.790015662807591</v>
      </c>
      <c r="P23" s="120">
        <v>34.545316875213217</v>
      </c>
    </row>
    <row r="24" spans="1:16" s="9" customFormat="1" ht="25.5" customHeight="1">
      <c r="A24" s="63" t="s">
        <v>58</v>
      </c>
      <c r="B24" s="126">
        <v>141493.83984881733</v>
      </c>
      <c r="C24" s="116">
        <v>20.308220589990178</v>
      </c>
      <c r="D24" s="117">
        <v>10.035679669891044</v>
      </c>
      <c r="E24" s="127">
        <v>164296.6582339172</v>
      </c>
      <c r="F24" s="116">
        <v>22.906879970177542</v>
      </c>
      <c r="G24" s="120">
        <v>16.115767590634423</v>
      </c>
      <c r="H24" s="127">
        <v>155691.47025946586</v>
      </c>
      <c r="I24" s="116">
        <v>21.731094970257885</v>
      </c>
      <c r="J24" s="121">
        <v>-5.2375916022587115</v>
      </c>
      <c r="K24" s="126">
        <v>92550.456766400705</v>
      </c>
      <c r="L24" s="116">
        <v>14.068047301931664</v>
      </c>
      <c r="M24" s="120">
        <v>-40.555216922184762</v>
      </c>
      <c r="N24" s="126">
        <v>149882.58905641854</v>
      </c>
      <c r="O24" s="116">
        <v>21.174854740968804</v>
      </c>
      <c r="P24" s="120">
        <v>61.946892855132354</v>
      </c>
    </row>
    <row r="25" spans="1:16" s="9" customFormat="1" ht="25.5" customHeight="1">
      <c r="A25" s="63" t="s">
        <v>59</v>
      </c>
      <c r="B25" s="142">
        <v>-2585.8482404553238</v>
      </c>
      <c r="C25" s="117">
        <v>-0.37113966611913685</v>
      </c>
      <c r="D25" s="117">
        <v>-30.343268230632646</v>
      </c>
      <c r="E25" s="142">
        <v>-2107.4285914583402</v>
      </c>
      <c r="F25" s="116">
        <v>-0.2938259019335962</v>
      </c>
      <c r="G25" s="121">
        <v>18.501458883478097</v>
      </c>
      <c r="H25" s="143">
        <v>-1965.9503439679545</v>
      </c>
      <c r="I25" s="117">
        <v>-0.27440330263681423</v>
      </c>
      <c r="J25" s="120">
        <v>6.7133115714484424</v>
      </c>
      <c r="K25" s="129">
        <v>431.37869536519736</v>
      </c>
      <c r="L25" s="116">
        <v>6.5571322967757792E-2</v>
      </c>
      <c r="M25" s="121">
        <v>121.94250209262808</v>
      </c>
      <c r="N25" s="142">
        <v>-2061.972177550063</v>
      </c>
      <c r="O25" s="116">
        <v>-0.29130776039041173</v>
      </c>
      <c r="P25" s="138">
        <v>-577.99583050906926</v>
      </c>
    </row>
    <row r="26" spans="1:16" s="9" customFormat="1" ht="25.5" customHeight="1">
      <c r="A26" s="63" t="s">
        <v>60</v>
      </c>
      <c r="B26" s="126">
        <v>69025.710193287741</v>
      </c>
      <c r="C26" s="116">
        <v>9.9070698094263214</v>
      </c>
      <c r="D26" s="117">
        <v>4.0944631127169515</v>
      </c>
      <c r="E26" s="127">
        <v>59495.990860740916</v>
      </c>
      <c r="F26" s="116">
        <v>8.2951627623088413</v>
      </c>
      <c r="G26" s="121">
        <v>-13.806043148069664</v>
      </c>
      <c r="H26" s="127">
        <v>58179.025528267979</v>
      </c>
      <c r="I26" s="116">
        <v>8.1205086375307189</v>
      </c>
      <c r="J26" s="120">
        <v>-2.2135362625617705</v>
      </c>
      <c r="K26" s="126">
        <v>58480.295234348559</v>
      </c>
      <c r="L26" s="116">
        <v>8.889243644299512</v>
      </c>
      <c r="M26" s="120">
        <v>0.51783216261365472</v>
      </c>
      <c r="N26" s="126">
        <v>55964.586812168316</v>
      </c>
      <c r="O26" s="116">
        <v>7.9064686822292023</v>
      </c>
      <c r="P26" s="120">
        <v>-4.3018052697904903</v>
      </c>
    </row>
    <row r="27" spans="1:16" s="9" customFormat="1" ht="25.5" customHeight="1">
      <c r="A27" s="64" t="s">
        <v>57</v>
      </c>
      <c r="B27" s="126">
        <v>7336.8683469880134</v>
      </c>
      <c r="C27" s="116">
        <v>1.0530404785787895</v>
      </c>
      <c r="D27" s="117">
        <v>10.805295984636478</v>
      </c>
      <c r="E27" s="127">
        <v>6232.6046497999687</v>
      </c>
      <c r="F27" s="116">
        <v>0.86897401413527453</v>
      </c>
      <c r="G27" s="121">
        <v>-15.050886086042084</v>
      </c>
      <c r="H27" s="127">
        <v>5986.7982107255202</v>
      </c>
      <c r="I27" s="116">
        <v>0.8356249720567871</v>
      </c>
      <c r="J27" s="120">
        <v>-3.9438798525803733</v>
      </c>
      <c r="K27" s="126">
        <v>5787.0275784325777</v>
      </c>
      <c r="L27" s="116">
        <v>0.87965181972530504</v>
      </c>
      <c r="M27" s="121">
        <v>-3.3368526090464803</v>
      </c>
      <c r="N27" s="126">
        <v>5844.583728687061</v>
      </c>
      <c r="O27" s="116">
        <v>0.8257010521068161</v>
      </c>
      <c r="P27" s="121">
        <v>0.99457190197238476</v>
      </c>
    </row>
    <row r="28" spans="1:16" s="9" customFormat="1" ht="27" customHeight="1">
      <c r="A28" s="71" t="s">
        <v>72</v>
      </c>
      <c r="B28" s="126">
        <v>30694.899048701122</v>
      </c>
      <c r="C28" s="116">
        <v>4.4055542031691663</v>
      </c>
      <c r="D28" s="117">
        <v>9.3205821886135176</v>
      </c>
      <c r="E28" s="127">
        <v>22682.061888939952</v>
      </c>
      <c r="F28" s="116">
        <v>3.1624214074174364</v>
      </c>
      <c r="G28" s="121">
        <v>-26.104784208763309</v>
      </c>
      <c r="H28" s="127">
        <v>22315.621470053244</v>
      </c>
      <c r="I28" s="116">
        <v>3.1147685141509474</v>
      </c>
      <c r="J28" s="120">
        <v>-1.6155516226035389</v>
      </c>
      <c r="K28" s="126">
        <v>23737.496755646262</v>
      </c>
      <c r="L28" s="116">
        <v>3.6081964244731188</v>
      </c>
      <c r="M28" s="120">
        <v>6.371658918399933</v>
      </c>
      <c r="N28" s="126">
        <v>22043.452784037425</v>
      </c>
      <c r="O28" s="116">
        <v>3.1142170256726569</v>
      </c>
      <c r="P28" s="120">
        <v>-7.1365737889185263</v>
      </c>
    </row>
    <row r="29" spans="1:16" s="9" customFormat="1" ht="25.5" customHeight="1">
      <c r="A29" s="64" t="s">
        <v>56</v>
      </c>
      <c r="B29" s="126">
        <v>30993.942797598604</v>
      </c>
      <c r="C29" s="116">
        <v>4.4484751276783649</v>
      </c>
      <c r="D29" s="116">
        <v>-1.9531560497417197</v>
      </c>
      <c r="E29" s="127">
        <v>30581.32432200099</v>
      </c>
      <c r="F29" s="116">
        <v>4.2637673407561296</v>
      </c>
      <c r="G29" s="121">
        <v>-1.3312874657224418</v>
      </c>
      <c r="H29" s="127">
        <v>29876.605847489216</v>
      </c>
      <c r="I29" s="116">
        <v>4.1701151513229835</v>
      </c>
      <c r="J29" s="121">
        <v>-2.3044079683782082</v>
      </c>
      <c r="K29" s="126">
        <v>28955.770900269716</v>
      </c>
      <c r="L29" s="116">
        <v>4.4013954001010882</v>
      </c>
      <c r="M29" s="120">
        <v>-3.0821270391960738</v>
      </c>
      <c r="N29" s="126">
        <v>28076.550299443828</v>
      </c>
      <c r="O29" s="116">
        <v>3.9665506044497292</v>
      </c>
      <c r="P29" s="120">
        <v>-3.0364261544067457</v>
      </c>
    </row>
    <row r="30" spans="1:16" s="9" customFormat="1" ht="25.5" customHeight="1">
      <c r="A30" s="66" t="s">
        <v>55</v>
      </c>
      <c r="B30" s="126">
        <v>696731.84423926799</v>
      </c>
      <c r="C30" s="116">
        <v>100</v>
      </c>
      <c r="D30" s="117">
        <v>2.9311969292336895</v>
      </c>
      <c r="E30" s="127">
        <v>717237.17262156587</v>
      </c>
      <c r="F30" s="116">
        <v>100</v>
      </c>
      <c r="G30" s="120">
        <v>2.9430732285082772</v>
      </c>
      <c r="H30" s="127">
        <v>716445.58395493613</v>
      </c>
      <c r="I30" s="116">
        <v>100</v>
      </c>
      <c r="J30" s="121">
        <v>-0.11036637486822071</v>
      </c>
      <c r="K30" s="126">
        <v>657877.06552346284</v>
      </c>
      <c r="L30" s="117">
        <v>100</v>
      </c>
      <c r="M30" s="120">
        <v>-8.1748732552948784</v>
      </c>
      <c r="N30" s="126">
        <v>707832.90317655809</v>
      </c>
      <c r="O30" s="117">
        <v>100</v>
      </c>
      <c r="P30" s="120">
        <v>7.5934912875167866</v>
      </c>
    </row>
    <row r="31" spans="1:16" s="9" customFormat="1" ht="25.5" customHeight="1" thickBot="1">
      <c r="A31" s="67" t="s">
        <v>71</v>
      </c>
      <c r="B31" s="132">
        <v>2963.7821876590633</v>
      </c>
      <c r="C31" s="118" t="s">
        <v>76</v>
      </c>
      <c r="D31" s="118">
        <v>3.1689507340021272</v>
      </c>
      <c r="E31" s="134">
        <v>3060.6428750354858</v>
      </c>
      <c r="F31" s="118" t="s">
        <v>76</v>
      </c>
      <c r="G31" s="122">
        <v>3.3391209995357967</v>
      </c>
      <c r="H31" s="134">
        <v>3068.1054838465193</v>
      </c>
      <c r="I31" s="118" t="s">
        <v>76</v>
      </c>
      <c r="J31" s="125">
        <v>0.24382487979578504</v>
      </c>
      <c r="K31" s="132">
        <v>2819.8638905253847</v>
      </c>
      <c r="L31" s="118" t="s">
        <v>76</v>
      </c>
      <c r="M31" s="125">
        <v>-8.0910384153386801</v>
      </c>
      <c r="N31" s="132">
        <v>3049.5185671485788</v>
      </c>
      <c r="O31" s="118" t="s">
        <v>76</v>
      </c>
      <c r="P31" s="125">
        <v>8.1441759439107475</v>
      </c>
    </row>
    <row r="32" spans="1:16" s="9" customFormat="1" ht="13.5" customHeight="1">
      <c r="A32" s="68" t="s">
        <v>73</v>
      </c>
      <c r="B32" s="11"/>
      <c r="C32" s="11"/>
      <c r="D32" s="11"/>
      <c r="E32" s="11"/>
      <c r="F32" s="11"/>
      <c r="G32" s="11"/>
      <c r="H32" s="11"/>
      <c r="I32" s="11"/>
      <c r="J32" s="11"/>
      <c r="K32" s="69"/>
      <c r="L32" s="11"/>
      <c r="M32" s="11"/>
      <c r="N32" s="11"/>
      <c r="O32" s="11"/>
      <c r="P32" s="11"/>
    </row>
    <row r="33" spans="1:11" ht="13.5" customHeight="1">
      <c r="A33" s="140" t="s">
        <v>83</v>
      </c>
      <c r="B33" s="70"/>
      <c r="C33" s="70"/>
      <c r="D33" s="70"/>
      <c r="E33" s="70"/>
      <c r="F33" s="70"/>
      <c r="G33" s="70"/>
      <c r="H33" s="70"/>
      <c r="I33" s="70"/>
      <c r="J33" s="70"/>
      <c r="K33" s="70"/>
    </row>
    <row r="34" spans="1:11" ht="13.5" customHeight="1">
      <c r="A34" s="140" t="s">
        <v>84</v>
      </c>
      <c r="B34" s="70"/>
      <c r="C34" s="70"/>
      <c r="D34" s="70"/>
      <c r="E34" s="70"/>
      <c r="F34" s="70"/>
      <c r="G34" s="70"/>
      <c r="H34" s="70"/>
      <c r="I34" s="70"/>
      <c r="J34" s="70"/>
      <c r="K34" s="70"/>
    </row>
  </sheetData>
  <mergeCells count="8">
    <mergeCell ref="A4:A5"/>
    <mergeCell ref="A2:G2"/>
    <mergeCell ref="B4:D4"/>
    <mergeCell ref="E4:G4"/>
    <mergeCell ref="N4:P4"/>
    <mergeCell ref="K4:M4"/>
    <mergeCell ref="H4:J4"/>
    <mergeCell ref="H2:P2"/>
  </mergeCells>
  <phoneticPr fontId="2"/>
  <printOptions horizontalCentered="1"/>
  <pageMargins left="0.59055118110236227" right="0.59055118110236227" top="0.78740157480314965" bottom="0.78740157480314965" header="0.59055118110236227" footer="0.59055118110236227"/>
  <pageSetup paperSize="9" scale="95" fitToWidth="2"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目次</vt:lpstr>
      <vt:lpstr>112</vt:lpstr>
      <vt:lpstr>113</vt:lpstr>
      <vt:lpstr>'112'!Print_Area</vt:lpstr>
      <vt:lpstr>'113'!Print_Area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総務法制課</dc:creator>
  <cp:lastModifiedBy>sagashi</cp:lastModifiedBy>
  <cp:lastPrinted>2022-04-21T02:34:00Z</cp:lastPrinted>
  <dcterms:created xsi:type="dcterms:W3CDTF">1997-01-08T22:48:59Z</dcterms:created>
  <dcterms:modified xsi:type="dcterms:W3CDTF">2025-07-08T08:46:52Z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32212</vt:lpwstr>
  </property>
  <property fmtid="{D5CDD505-2E9C-101B-9397-08002B2CF9AE}" pid="3" name="NXPowerLiteSettings">
    <vt:lpwstr>C74006B004C800</vt:lpwstr>
  </property>
  <property fmtid="{D5CDD505-2E9C-101B-9397-08002B2CF9AE}" pid="4" name="NXPowerLiteVersion">
    <vt:lpwstr>S5.2.4</vt:lpwstr>
  </property>
</Properties>
</file>