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lgwn-fsv-01.saga-net.local\共有フォルダ\DX推進課\03_統計関係\05 刊行物（佐賀市のすがた、佐賀市統計データ等）\01 統計書\R6年版統計データ\04 入力用\"/>
    </mc:Choice>
  </mc:AlternateContent>
  <bookViews>
    <workbookView xWindow="0" yWindow="0" windowWidth="20490" windowHeight="8985" tabRatio="858"/>
  </bookViews>
  <sheets>
    <sheet name="目次" sheetId="8" r:id="rId1"/>
    <sheet name="098" sheetId="5" r:id="rId2"/>
    <sheet name="099" sheetId="6" r:id="rId3"/>
    <sheet name="100" sheetId="7" r:id="rId4"/>
  </sheets>
  <externalReferences>
    <externalReference r:id="rId5"/>
  </externalReferences>
  <definedNames>
    <definedName name="hyouhon">[1]変化方向表!$A$6:$E$40</definedName>
    <definedName name="list">#REF!</definedName>
  </definedNames>
  <calcPr calcId="162913"/>
</workbook>
</file>

<file path=xl/calcChain.xml><?xml version="1.0" encoding="utf-8"?>
<calcChain xmlns="http://schemas.openxmlformats.org/spreadsheetml/2006/main">
  <c r="C6" i="8" l="1"/>
  <c r="C7" i="8" l="1"/>
  <c r="C5" i="8"/>
  <c r="B7" i="8"/>
  <c r="B6" i="8"/>
  <c r="B5" i="8"/>
</calcChain>
</file>

<file path=xl/sharedStrings.xml><?xml version="1.0" encoding="utf-8"?>
<sst xmlns="http://schemas.openxmlformats.org/spreadsheetml/2006/main" count="181" uniqueCount="148">
  <si>
    <t>各種商品卸売業</t>
  </si>
  <si>
    <t>繊維・衣服等卸売業</t>
  </si>
  <si>
    <t>飲食料品卸売業</t>
  </si>
  <si>
    <t>農畜産物・水産物</t>
  </si>
  <si>
    <t>食料・飲料</t>
  </si>
  <si>
    <t>建築材料</t>
  </si>
  <si>
    <t>化学製品</t>
  </si>
  <si>
    <t>再生資源</t>
  </si>
  <si>
    <t>機械器具卸売業</t>
  </si>
  <si>
    <t>自動車</t>
  </si>
  <si>
    <t>電気機械器具</t>
  </si>
  <si>
    <t>その他の機械器具</t>
  </si>
  <si>
    <t>その他の卸売業</t>
  </si>
  <si>
    <t>家具・建具・じゅう器等</t>
  </si>
  <si>
    <t>医薬品・化粧品等</t>
  </si>
  <si>
    <t>他に分類されない卸売業</t>
  </si>
  <si>
    <t>総数</t>
    <rPh sb="0" eb="2">
      <t>ソウスウ</t>
    </rPh>
    <phoneticPr fontId="2"/>
  </si>
  <si>
    <t>身の回り品</t>
    <rPh sb="0" eb="1">
      <t>ミ</t>
    </rPh>
    <rPh sb="2" eb="3">
      <t>マワ</t>
    </rPh>
    <rPh sb="4" eb="5">
      <t>ヒン</t>
    </rPh>
    <phoneticPr fontId="2"/>
  </si>
  <si>
    <t>石油・鉱物</t>
    <rPh sb="0" eb="2">
      <t>セキユ</t>
    </rPh>
    <rPh sb="3" eb="5">
      <t>コウブツ</t>
    </rPh>
    <phoneticPr fontId="2"/>
  </si>
  <si>
    <t>鉄鋼製品</t>
    <rPh sb="0" eb="2">
      <t>テッコウ</t>
    </rPh>
    <rPh sb="2" eb="4">
      <t>セイヒン</t>
    </rPh>
    <phoneticPr fontId="2"/>
  </si>
  <si>
    <t>非鉄金属</t>
    <rPh sb="0" eb="2">
      <t>ヒテツ</t>
    </rPh>
    <rPh sb="2" eb="4">
      <t>キンゾク</t>
    </rPh>
    <phoneticPr fontId="2"/>
  </si>
  <si>
    <t>産業機械器具</t>
    <rPh sb="0" eb="2">
      <t>サンギョウ</t>
    </rPh>
    <rPh sb="2" eb="4">
      <t>キカイ</t>
    </rPh>
    <rPh sb="4" eb="6">
      <t>キグ</t>
    </rPh>
    <phoneticPr fontId="2"/>
  </si>
  <si>
    <t>従 業 者 数
（人）</t>
    <rPh sb="0" eb="1">
      <t>ジュウ</t>
    </rPh>
    <rPh sb="2" eb="3">
      <t>ギョウ</t>
    </rPh>
    <rPh sb="4" eb="5">
      <t>シャ</t>
    </rPh>
    <rPh sb="6" eb="7">
      <t>カズ</t>
    </rPh>
    <rPh sb="9" eb="10">
      <t>ヒト</t>
    </rPh>
    <phoneticPr fontId="2"/>
  </si>
  <si>
    <t>紙・紙製品</t>
    <rPh sb="0" eb="1">
      <t>カミ</t>
    </rPh>
    <rPh sb="2" eb="3">
      <t>カミ</t>
    </rPh>
    <rPh sb="3" eb="5">
      <t>セイヒン</t>
    </rPh>
    <phoneticPr fontId="2"/>
  </si>
  <si>
    <t>機械器具小売業</t>
    <rPh sb="0" eb="2">
      <t>キカイ</t>
    </rPh>
    <rPh sb="2" eb="4">
      <t>キグ</t>
    </rPh>
    <rPh sb="4" eb="7">
      <t>コウリギョウ</t>
    </rPh>
    <phoneticPr fontId="2"/>
  </si>
  <si>
    <t>各種商品小売業</t>
    <rPh sb="0" eb="2">
      <t>カクシュ</t>
    </rPh>
    <rPh sb="2" eb="4">
      <t>ショウヒン</t>
    </rPh>
    <rPh sb="4" eb="7">
      <t>コウリギョウ</t>
    </rPh>
    <phoneticPr fontId="2"/>
  </si>
  <si>
    <t>自動車</t>
    <rPh sb="0" eb="3">
      <t>ジドウシャ</t>
    </rPh>
    <phoneticPr fontId="2"/>
  </si>
  <si>
    <t>百貨店・総合スーパー</t>
    <rPh sb="0" eb="3">
      <t>ヒャッカテン</t>
    </rPh>
    <rPh sb="4" eb="6">
      <t>ソウゴウ</t>
    </rPh>
    <phoneticPr fontId="2"/>
  </si>
  <si>
    <t>自転車</t>
    <rPh sb="0" eb="3">
      <t>ジテンシャ</t>
    </rPh>
    <phoneticPr fontId="2"/>
  </si>
  <si>
    <t>その他の各種商品(従業者が常時50人未満)</t>
    <rPh sb="2" eb="3">
      <t>タ</t>
    </rPh>
    <rPh sb="4" eb="6">
      <t>カクシュ</t>
    </rPh>
    <rPh sb="6" eb="8">
      <t>ショウヒン</t>
    </rPh>
    <rPh sb="9" eb="12">
      <t>ジュウギョウシャ</t>
    </rPh>
    <rPh sb="13" eb="15">
      <t>ジョウジ</t>
    </rPh>
    <rPh sb="17" eb="18">
      <t>ニン</t>
    </rPh>
    <rPh sb="18" eb="20">
      <t>ミマン</t>
    </rPh>
    <phoneticPr fontId="2"/>
  </si>
  <si>
    <t>機械器具（自動車，自転車を除く）</t>
    <rPh sb="0" eb="2">
      <t>キカイ</t>
    </rPh>
    <rPh sb="2" eb="4">
      <t>キグ</t>
    </rPh>
    <rPh sb="5" eb="8">
      <t>ジドウシャ</t>
    </rPh>
    <rPh sb="9" eb="12">
      <t>ジテンシャ</t>
    </rPh>
    <rPh sb="13" eb="14">
      <t>ノゾ</t>
    </rPh>
    <phoneticPr fontId="2"/>
  </si>
  <si>
    <t>織物・衣服・身の回り品小売業</t>
    <rPh sb="0" eb="2">
      <t>オリモノ</t>
    </rPh>
    <rPh sb="3" eb="5">
      <t>イフク</t>
    </rPh>
    <rPh sb="6" eb="7">
      <t>ミ</t>
    </rPh>
    <rPh sb="8" eb="9">
      <t>マワ</t>
    </rPh>
    <rPh sb="10" eb="11">
      <t>ヒン</t>
    </rPh>
    <rPh sb="11" eb="14">
      <t>コウリギョウ</t>
    </rPh>
    <phoneticPr fontId="2"/>
  </si>
  <si>
    <t>その他の小売業</t>
    <rPh sb="2" eb="3">
      <t>タ</t>
    </rPh>
    <rPh sb="4" eb="7">
      <t>コウリギョウ</t>
    </rPh>
    <phoneticPr fontId="2"/>
  </si>
  <si>
    <t>呉服・服地・寝具</t>
    <rPh sb="0" eb="2">
      <t>ゴフク</t>
    </rPh>
    <rPh sb="3" eb="5">
      <t>フクジ</t>
    </rPh>
    <rPh sb="6" eb="8">
      <t>シング</t>
    </rPh>
    <phoneticPr fontId="2"/>
  </si>
  <si>
    <t>家具・建具・畳</t>
    <rPh sb="0" eb="2">
      <t>カグ</t>
    </rPh>
    <rPh sb="3" eb="5">
      <t>タテグ</t>
    </rPh>
    <rPh sb="6" eb="7">
      <t>タタミ</t>
    </rPh>
    <phoneticPr fontId="2"/>
  </si>
  <si>
    <t>男子服</t>
    <rPh sb="0" eb="2">
      <t>ダンシ</t>
    </rPh>
    <rPh sb="2" eb="3">
      <t>フク</t>
    </rPh>
    <phoneticPr fontId="2"/>
  </si>
  <si>
    <t>じゅう器</t>
    <rPh sb="3" eb="4">
      <t>キ</t>
    </rPh>
    <phoneticPr fontId="2"/>
  </si>
  <si>
    <t>婦人・子供服</t>
    <rPh sb="0" eb="2">
      <t>フジン</t>
    </rPh>
    <rPh sb="3" eb="6">
      <t>コドモフク</t>
    </rPh>
    <phoneticPr fontId="2"/>
  </si>
  <si>
    <t>医薬品・化粧品</t>
    <rPh sb="0" eb="3">
      <t>イヤクヒン</t>
    </rPh>
    <rPh sb="4" eb="7">
      <t>ケショウヒン</t>
    </rPh>
    <phoneticPr fontId="2"/>
  </si>
  <si>
    <t>靴・履物</t>
    <rPh sb="0" eb="1">
      <t>クツ</t>
    </rPh>
    <rPh sb="2" eb="4">
      <t>ハキモノ</t>
    </rPh>
    <phoneticPr fontId="2"/>
  </si>
  <si>
    <t>農耕用品</t>
    <rPh sb="0" eb="2">
      <t>ノウコウ</t>
    </rPh>
    <rPh sb="2" eb="4">
      <t>ヨウヒン</t>
    </rPh>
    <phoneticPr fontId="2"/>
  </si>
  <si>
    <t>その他の織物・衣服・身の回り品</t>
    <rPh sb="2" eb="3">
      <t>タ</t>
    </rPh>
    <rPh sb="4" eb="6">
      <t>オリモノ</t>
    </rPh>
    <rPh sb="7" eb="9">
      <t>イフク</t>
    </rPh>
    <rPh sb="10" eb="11">
      <t>ミ</t>
    </rPh>
    <rPh sb="12" eb="13">
      <t>マワ</t>
    </rPh>
    <rPh sb="14" eb="15">
      <t>ヒン</t>
    </rPh>
    <phoneticPr fontId="2"/>
  </si>
  <si>
    <t>燃料</t>
    <rPh sb="0" eb="2">
      <t>ネンリョウ</t>
    </rPh>
    <phoneticPr fontId="2"/>
  </si>
  <si>
    <t>飲食料品小売業</t>
    <rPh sb="0" eb="2">
      <t>インショク</t>
    </rPh>
    <rPh sb="2" eb="3">
      <t>リョウ</t>
    </rPh>
    <rPh sb="3" eb="4">
      <t>シナ</t>
    </rPh>
    <rPh sb="4" eb="7">
      <t>コウリギョウ</t>
    </rPh>
    <phoneticPr fontId="2"/>
  </si>
  <si>
    <t>書籍・文房具</t>
    <rPh sb="0" eb="2">
      <t>ショセキ</t>
    </rPh>
    <rPh sb="3" eb="6">
      <t>ブンボウグ</t>
    </rPh>
    <phoneticPr fontId="2"/>
  </si>
  <si>
    <t>各種食料品</t>
    <rPh sb="0" eb="2">
      <t>カクシュ</t>
    </rPh>
    <rPh sb="2" eb="5">
      <t>ショクリョウヒン</t>
    </rPh>
    <phoneticPr fontId="2"/>
  </si>
  <si>
    <t>スポーツ用品・がん具・娯楽用品・楽器</t>
    <rPh sb="4" eb="6">
      <t>ヨウヒン</t>
    </rPh>
    <rPh sb="9" eb="10">
      <t>グ</t>
    </rPh>
    <rPh sb="11" eb="13">
      <t>ゴラク</t>
    </rPh>
    <rPh sb="13" eb="15">
      <t>ヨウヒン</t>
    </rPh>
    <rPh sb="16" eb="18">
      <t>ガッキ</t>
    </rPh>
    <phoneticPr fontId="2"/>
  </si>
  <si>
    <t>野菜・果実</t>
    <rPh sb="0" eb="2">
      <t>ヤサイ</t>
    </rPh>
    <rPh sb="3" eb="5">
      <t>カジツ</t>
    </rPh>
    <phoneticPr fontId="2"/>
  </si>
  <si>
    <t>写真機・時計・眼鏡</t>
    <rPh sb="0" eb="3">
      <t>シャシンキ</t>
    </rPh>
    <rPh sb="4" eb="6">
      <t>トケイ</t>
    </rPh>
    <rPh sb="7" eb="9">
      <t>メガネ</t>
    </rPh>
    <phoneticPr fontId="2"/>
  </si>
  <si>
    <t>食肉</t>
    <rPh sb="0" eb="2">
      <t>ショクニク</t>
    </rPh>
    <phoneticPr fontId="2"/>
  </si>
  <si>
    <t>他に分類されない小売業</t>
    <rPh sb="0" eb="1">
      <t>ホカ</t>
    </rPh>
    <rPh sb="2" eb="4">
      <t>ブンルイ</t>
    </rPh>
    <rPh sb="8" eb="11">
      <t>コウリギョウ</t>
    </rPh>
    <phoneticPr fontId="2"/>
  </si>
  <si>
    <t>鮮魚</t>
    <rPh sb="0" eb="2">
      <t>センギョ</t>
    </rPh>
    <phoneticPr fontId="2"/>
  </si>
  <si>
    <t>無店舗小売業</t>
    <rPh sb="0" eb="3">
      <t>ムテンポ</t>
    </rPh>
    <rPh sb="3" eb="6">
      <t>コウリギョウ</t>
    </rPh>
    <phoneticPr fontId="2"/>
  </si>
  <si>
    <t>酒</t>
    <rPh sb="0" eb="1">
      <t>サケ</t>
    </rPh>
    <phoneticPr fontId="2"/>
  </si>
  <si>
    <t>通信販売・訪問販売</t>
    <rPh sb="0" eb="2">
      <t>ツウシン</t>
    </rPh>
    <rPh sb="2" eb="4">
      <t>ハンバイ</t>
    </rPh>
    <rPh sb="5" eb="7">
      <t>ホウモン</t>
    </rPh>
    <rPh sb="7" eb="9">
      <t>ハンバイ</t>
    </rPh>
    <phoneticPr fontId="2"/>
  </si>
  <si>
    <t>菓子・パン</t>
    <rPh sb="0" eb="2">
      <t>カシ</t>
    </rPh>
    <phoneticPr fontId="2"/>
  </si>
  <si>
    <t>自動販売機</t>
    <rPh sb="0" eb="2">
      <t>ジドウ</t>
    </rPh>
    <rPh sb="2" eb="5">
      <t>ハンバイキ</t>
    </rPh>
    <phoneticPr fontId="2"/>
  </si>
  <si>
    <t>その他の飲食料品</t>
    <rPh sb="2" eb="3">
      <t>タ</t>
    </rPh>
    <rPh sb="4" eb="5">
      <t>イン</t>
    </rPh>
    <rPh sb="5" eb="8">
      <t>ショクリョウヒン</t>
    </rPh>
    <phoneticPr fontId="2"/>
  </si>
  <si>
    <t>その他の無店舗小売業</t>
    <rPh sb="2" eb="3">
      <t>タ</t>
    </rPh>
    <rPh sb="4" eb="7">
      <t>ムテンポ</t>
    </rPh>
    <rPh sb="7" eb="10">
      <t>コウリギョウ</t>
    </rPh>
    <phoneticPr fontId="2"/>
  </si>
  <si>
    <t>産業分類別(卸売業）</t>
    <rPh sb="0" eb="2">
      <t>サンギョウ</t>
    </rPh>
    <rPh sb="2" eb="4">
      <t>ブンルイ</t>
    </rPh>
    <rPh sb="4" eb="5">
      <t>ベツ</t>
    </rPh>
    <rPh sb="6" eb="9">
      <t>オロシウリギョウ</t>
    </rPh>
    <phoneticPr fontId="2"/>
  </si>
  <si>
    <t>産業分類別（小売業）</t>
    <rPh sb="0" eb="2">
      <t>サンギョウ</t>
    </rPh>
    <rPh sb="2" eb="4">
      <t>ブンルイ</t>
    </rPh>
    <rPh sb="4" eb="5">
      <t>ベツ</t>
    </rPh>
    <rPh sb="6" eb="9">
      <t>コウリギョウ</t>
    </rPh>
    <phoneticPr fontId="2"/>
  </si>
  <si>
    <t>年間商品販売額
（百万円）</t>
    <rPh sb="0" eb="2">
      <t>ネンカン</t>
    </rPh>
    <rPh sb="2" eb="4">
      <t>ショウヒン</t>
    </rPh>
    <rPh sb="4" eb="5">
      <t>ハン</t>
    </rPh>
    <rPh sb="5" eb="6">
      <t>バイ</t>
    </rPh>
    <rPh sb="6" eb="7">
      <t>ガク</t>
    </rPh>
    <rPh sb="9" eb="12">
      <t>ヒャクマンエン</t>
    </rPh>
    <phoneticPr fontId="2"/>
  </si>
  <si>
    <t>事 業 所 数</t>
    <rPh sb="0" eb="1">
      <t>コト</t>
    </rPh>
    <rPh sb="2" eb="3">
      <t>ギョウ</t>
    </rPh>
    <rPh sb="4" eb="5">
      <t>ショ</t>
    </rPh>
    <rPh sb="6" eb="7">
      <t>スウ</t>
    </rPh>
    <phoneticPr fontId="2"/>
  </si>
  <si>
    <t>卸売業計</t>
    <rPh sb="0" eb="3">
      <t>オロシウリギョウ</t>
    </rPh>
    <rPh sb="3" eb="4">
      <t>ケイ</t>
    </rPh>
    <phoneticPr fontId="2"/>
  </si>
  <si>
    <t>小売業計</t>
    <rPh sb="0" eb="3">
      <t>コウリギョウ</t>
    </rPh>
    <rPh sb="3" eb="4">
      <t>ケイ</t>
    </rPh>
    <phoneticPr fontId="2"/>
  </si>
  <si>
    <t>年間商品販売額</t>
    <rPh sb="0" eb="2">
      <t>ネンカン</t>
    </rPh>
    <rPh sb="2" eb="4">
      <t>ショウヒン</t>
    </rPh>
    <rPh sb="4" eb="6">
      <t>ハンバイ</t>
    </rPh>
    <rPh sb="6" eb="7">
      <t>ガク</t>
    </rPh>
    <phoneticPr fontId="4"/>
  </si>
  <si>
    <t>従業者数</t>
    <rPh sb="0" eb="1">
      <t>ジュウ</t>
    </rPh>
    <rPh sb="1" eb="4">
      <t>ギョウシャスウ</t>
    </rPh>
    <phoneticPr fontId="4"/>
  </si>
  <si>
    <t>事業所数</t>
    <rPh sb="0" eb="3">
      <t>ジギョウショ</t>
    </rPh>
    <rPh sb="3" eb="4">
      <t>スウ</t>
    </rPh>
    <phoneticPr fontId="4"/>
  </si>
  <si>
    <t>久保田町</t>
    <rPh sb="0" eb="4">
      <t>クボタマチ</t>
    </rPh>
    <phoneticPr fontId="4"/>
  </si>
  <si>
    <t>東与賀町</t>
    <rPh sb="0" eb="3">
      <t>ヒガシヨカ</t>
    </rPh>
    <rPh sb="3" eb="4">
      <t>マチ</t>
    </rPh>
    <phoneticPr fontId="4"/>
  </si>
  <si>
    <t>川副町</t>
    <rPh sb="0" eb="3">
      <t>カワソエマチ</t>
    </rPh>
    <phoneticPr fontId="4"/>
  </si>
  <si>
    <t>三瀬村</t>
    <rPh sb="0" eb="3">
      <t>ミツセムラ</t>
    </rPh>
    <phoneticPr fontId="4"/>
  </si>
  <si>
    <t>富士町</t>
    <rPh sb="0" eb="3">
      <t>フジチョウ</t>
    </rPh>
    <phoneticPr fontId="4"/>
  </si>
  <si>
    <t>大和町</t>
    <rPh sb="0" eb="3">
      <t>ヤマトチョウ</t>
    </rPh>
    <phoneticPr fontId="4"/>
  </si>
  <si>
    <t>諸富町</t>
    <rPh sb="0" eb="3">
      <t>モロドミチョウ</t>
    </rPh>
    <phoneticPr fontId="4"/>
  </si>
  <si>
    <t>旧佐賀市</t>
    <rPh sb="0" eb="1">
      <t>キュウ</t>
    </rPh>
    <rPh sb="1" eb="4">
      <t>サガシ</t>
    </rPh>
    <phoneticPr fontId="4"/>
  </si>
  <si>
    <t>総数</t>
    <rPh sb="0" eb="2">
      <t>ソウスウ</t>
    </rPh>
    <phoneticPr fontId="4"/>
  </si>
  <si>
    <t>小売業</t>
    <rPh sb="0" eb="3">
      <t>コウリギョウ</t>
    </rPh>
    <phoneticPr fontId="4"/>
  </si>
  <si>
    <t>総　　数
注2）</t>
    <rPh sb="0" eb="1">
      <t>フサ</t>
    </rPh>
    <rPh sb="3" eb="4">
      <t>スウ</t>
    </rPh>
    <rPh sb="5" eb="6">
      <t>チュウ</t>
    </rPh>
    <phoneticPr fontId="4"/>
  </si>
  <si>
    <t>旧市町村別</t>
    <rPh sb="0" eb="1">
      <t>キュウ</t>
    </rPh>
    <rPh sb="1" eb="4">
      <t>シチョウソン</t>
    </rPh>
    <rPh sb="4" eb="5">
      <t>ベツ</t>
    </rPh>
    <phoneticPr fontId="4"/>
  </si>
  <si>
    <t>佐  賀  県</t>
  </si>
  <si>
    <t>佐　賀　市</t>
    <rPh sb="0" eb="1">
      <t>サ</t>
    </rPh>
    <rPh sb="2" eb="3">
      <t>ガ</t>
    </rPh>
    <rPh sb="4" eb="5">
      <t>シ</t>
    </rPh>
    <phoneticPr fontId="6"/>
  </si>
  <si>
    <t>年次・月</t>
    <rPh sb="0" eb="2">
      <t>ネンジ</t>
    </rPh>
    <rPh sb="3" eb="4">
      <t>ツキ</t>
    </rPh>
    <phoneticPr fontId="4"/>
  </si>
  <si>
    <t>（単位：百万円）</t>
    <rPh sb="1" eb="3">
      <t>タンイ</t>
    </rPh>
    <phoneticPr fontId="6"/>
  </si>
  <si>
    <t>※ご覧になりたい表の表番号またはタイトルをクリックすると該当の表を見ることができます。</t>
    <rPh sb="2" eb="3">
      <t>ラン</t>
    </rPh>
    <rPh sb="8" eb="9">
      <t>ヒョウ</t>
    </rPh>
    <rPh sb="10" eb="11">
      <t>ヒョウ</t>
    </rPh>
    <rPh sb="11" eb="13">
      <t>バンゴウ</t>
    </rPh>
    <rPh sb="28" eb="30">
      <t>ガイトウ</t>
    </rPh>
    <rPh sb="31" eb="32">
      <t>ヒョウ</t>
    </rPh>
    <rPh sb="33" eb="34">
      <t>ミ</t>
    </rPh>
    <phoneticPr fontId="6"/>
  </si>
  <si>
    <t>タイトル</t>
    <phoneticPr fontId="6"/>
  </si>
  <si>
    <t>掲載年次・年度</t>
    <rPh sb="0" eb="2">
      <t>ケイサイ</t>
    </rPh>
    <rPh sb="2" eb="4">
      <t>ネンジ</t>
    </rPh>
    <rPh sb="5" eb="7">
      <t>ネンド</t>
    </rPh>
    <phoneticPr fontId="6"/>
  </si>
  <si>
    <t>繊維品（衣服，身の回り品を除く）</t>
  </si>
  <si>
    <t>衣服</t>
  </si>
  <si>
    <t>建築材料，鉱物・金属材料等卸売業</t>
  </si>
  <si>
    <t>　　　　2月</t>
    <rPh sb="5" eb="6">
      <t>ガツ</t>
    </rPh>
    <phoneticPr fontId="6"/>
  </si>
  <si>
    <t>　　　　3月</t>
    <rPh sb="5" eb="6">
      <t>ガツ</t>
    </rPh>
    <phoneticPr fontId="6"/>
  </si>
  <si>
    <t>　　　　4月</t>
    <rPh sb="5" eb="6">
      <t>ガツ</t>
    </rPh>
    <phoneticPr fontId="6"/>
  </si>
  <si>
    <t>　　　　5月</t>
    <rPh sb="5" eb="6">
      <t>ガツ</t>
    </rPh>
    <phoneticPr fontId="6"/>
  </si>
  <si>
    <t>　　　　6月</t>
    <rPh sb="5" eb="6">
      <t>ガツ</t>
    </rPh>
    <phoneticPr fontId="6"/>
  </si>
  <si>
    <t>　　　　7月</t>
    <rPh sb="5" eb="6">
      <t>ガツ</t>
    </rPh>
    <phoneticPr fontId="6"/>
  </si>
  <si>
    <t>　　　　8月</t>
    <rPh sb="5" eb="6">
      <t>ガツ</t>
    </rPh>
    <phoneticPr fontId="6"/>
  </si>
  <si>
    <t>　　　　9月</t>
    <rPh sb="5" eb="6">
      <t>ガツ</t>
    </rPh>
    <phoneticPr fontId="6"/>
  </si>
  <si>
    <t>　　　 10月</t>
    <rPh sb="6" eb="7">
      <t>ガツ</t>
    </rPh>
    <phoneticPr fontId="6"/>
  </si>
  <si>
    <t>　　　 11月</t>
    <rPh sb="6" eb="7">
      <t>ガツ</t>
    </rPh>
    <phoneticPr fontId="6"/>
  </si>
  <si>
    <t>　　　 12月</t>
    <rPh sb="6" eb="7">
      <t>ガツ</t>
    </rPh>
    <phoneticPr fontId="6"/>
  </si>
  <si>
    <t>　　 食堂・喫茶室，連絡通路，エレベーター，エスカレーター，階段，休憩室，化粧室，事務室，</t>
    <rPh sb="41" eb="44">
      <t>ジムシツ</t>
    </rPh>
    <phoneticPr fontId="4"/>
  </si>
  <si>
    <t xml:space="preserve"> 　　倉庫, 配送所, 駐車場などの面積は含まない。</t>
    <phoneticPr fontId="4"/>
  </si>
  <si>
    <t>（単位：従業者数（人），年間商品販売額（百万円））</t>
    <rPh sb="1" eb="3">
      <t>タンイ</t>
    </rPh>
    <rPh sb="4" eb="5">
      <t>ジュウ</t>
    </rPh>
    <rPh sb="5" eb="8">
      <t>ギョウシャスウ</t>
    </rPh>
    <rPh sb="9" eb="10">
      <t>ヒト</t>
    </rPh>
    <rPh sb="12" eb="14">
      <t>ネンカン</t>
    </rPh>
    <rPh sb="14" eb="16">
      <t>ショウヒン</t>
    </rPh>
    <rPh sb="16" eb="18">
      <t>ハンバイ</t>
    </rPh>
    <rPh sb="18" eb="19">
      <t>ガク</t>
    </rPh>
    <rPh sb="20" eb="23">
      <t>ヒャクマンエン</t>
    </rPh>
    <phoneticPr fontId="4"/>
  </si>
  <si>
    <t>※　 売場面積とは, 商品を販売するために実際に使用する売場の延床面積をいう。商品券売場，</t>
    <rPh sb="42" eb="44">
      <t>ウリバ</t>
    </rPh>
    <phoneticPr fontId="4"/>
  </si>
  <si>
    <t>　　3　</t>
  </si>
  <si>
    <t>令和3年6月1日現在</t>
    <rPh sb="0" eb="2">
      <t>レイワ</t>
    </rPh>
    <rPh sb="3" eb="4">
      <t>ネン</t>
    </rPh>
    <rPh sb="4" eb="5">
      <t>ヘイネン</t>
    </rPh>
    <rPh sb="5" eb="6">
      <t>ガツ</t>
    </rPh>
    <rPh sb="7" eb="8">
      <t>ニチ</t>
    </rPh>
    <rPh sb="8" eb="10">
      <t>ゲンザイ</t>
    </rPh>
    <phoneticPr fontId="2"/>
  </si>
  <si>
    <t>　4</t>
  </si>
  <si>
    <t>令和３年</t>
  </si>
  <si>
    <t>X</t>
    <phoneticPr fontId="2"/>
  </si>
  <si>
    <t>資料：ＤＸ推進課（総務省・経済産業省「経済センサス‐活動調査」）</t>
    <phoneticPr fontId="4"/>
  </si>
  <si>
    <t xml:space="preserve">注1）表中の数値は, 産業大分類「Ｉ－卸売業，小売業」に格付けられた事業所のうち, </t>
    <phoneticPr fontId="4"/>
  </si>
  <si>
    <t>　　 以下の全てに該当する事業所について集計されたものである。</t>
    <phoneticPr fontId="4"/>
  </si>
  <si>
    <t xml:space="preserve">    ・管理，補助的経済活動のみを行う事業所ではないこと</t>
    <phoneticPr fontId="4"/>
  </si>
  <si>
    <t xml:space="preserve">    ・「事業別売上（収入）金額」の「卸売の商品販売額（代理・仲立手数料を含む）」及び</t>
    <phoneticPr fontId="4"/>
  </si>
  <si>
    <t xml:space="preserve">    「小売の商品販売額」を合算したものに金額が有り, かつ産業細分類の格付けに必要な事項</t>
    <phoneticPr fontId="4"/>
  </si>
  <si>
    <t xml:space="preserve">     の数値が得られた事業所であること   </t>
    <phoneticPr fontId="4"/>
  </si>
  <si>
    <t>資料：ＤＸ推進課（総務省・経済産業省「経済センサス‐活動調査」）
注1）表中の数値は, 産業大分類「Ｉ－卸売業，小売業」に格付けられた事業所のうち, 
　　 以下の全てに該当する事業所について集計されたものである。
     ・管理，補助的経済活動のみを行う事業所ではないこと
     ・「事業別売上（収入）金額」の「卸売の商品販売額（代理・仲立手数料を含む）」及び
     「小売の商品販売額」を合算したものに金額が有り, かつ産業細分類の格付けに必要な事項
     の数値が得られた事業所であること
注2）年間商品販売額は，令和2年1月1日～12月31日の1年間の実績。
注3）従業者とは, 「個人業主」, 「無給家族従業者」, 「有給役員」及び「常用雇用者」の計をいい, 
　　 就業者とは従業者に「臨時雇用者」及び「他からの出向・派遣従業者」を合わせ「従業者・
     臨時雇用者のうち他への出向・派遣従業者」を除いたものをいう。</t>
    <rPh sb="0" eb="2">
      <t>シリョウ</t>
    </rPh>
    <rPh sb="5" eb="7">
      <t>スイシン</t>
    </rPh>
    <rPh sb="7" eb="8">
      <t>カ</t>
    </rPh>
    <rPh sb="9" eb="12">
      <t>ソウムショウ</t>
    </rPh>
    <rPh sb="13" eb="18">
      <t>ケイザイサンギョウショウ</t>
    </rPh>
    <rPh sb="19" eb="21">
      <t>ケイザイ</t>
    </rPh>
    <rPh sb="26" eb="28">
      <t>カツドウ</t>
    </rPh>
    <rPh sb="28" eb="30">
      <t>チョウサ</t>
    </rPh>
    <rPh sb="33" eb="34">
      <t>チュウ</t>
    </rPh>
    <rPh sb="36" eb="38">
      <t>ヒョウチュウ</t>
    </rPh>
    <rPh sb="39" eb="41">
      <t>スウチ</t>
    </rPh>
    <rPh sb="255" eb="256">
      <t>チュウ</t>
    </rPh>
    <rPh sb="258" eb="260">
      <t>ネンカン</t>
    </rPh>
    <rPh sb="260" eb="262">
      <t>ショウヒン</t>
    </rPh>
    <rPh sb="262" eb="264">
      <t>ハンバイ</t>
    </rPh>
    <rPh sb="264" eb="265">
      <t>ガク</t>
    </rPh>
    <rPh sb="267" eb="269">
      <t>レイワ</t>
    </rPh>
    <rPh sb="270" eb="271">
      <t>ネン</t>
    </rPh>
    <rPh sb="272" eb="273">
      <t>ガツ</t>
    </rPh>
    <rPh sb="274" eb="275">
      <t>ニチ</t>
    </rPh>
    <rPh sb="278" eb="279">
      <t>ガツ</t>
    </rPh>
    <rPh sb="281" eb="282">
      <t>ニチ</t>
    </rPh>
    <rPh sb="284" eb="286">
      <t>ネンカン</t>
    </rPh>
    <rPh sb="287" eb="289">
      <t>ジッセキ</t>
    </rPh>
    <rPh sb="291" eb="292">
      <t/>
    </rPh>
    <phoneticPr fontId="2"/>
  </si>
  <si>
    <t>注2）年間商品販売額は，令和2年1月1日～12月31日の1年間の実績。</t>
    <phoneticPr fontId="4"/>
  </si>
  <si>
    <t>卸売業　　　　　　　　　　　</t>
    <rPh sb="0" eb="2">
      <t>オロシウ</t>
    </rPh>
    <rPh sb="2" eb="3">
      <t>ギョウ</t>
    </rPh>
    <phoneticPr fontId="4"/>
  </si>
  <si>
    <t>　　令和3年6月1日現在</t>
    <rPh sb="2" eb="4">
      <t>レイワ</t>
    </rPh>
    <rPh sb="5" eb="6">
      <t>ネン</t>
    </rPh>
    <rPh sb="6" eb="7">
      <t>ヘイネン</t>
    </rPh>
    <rPh sb="7" eb="8">
      <t>ガツ</t>
    </rPh>
    <rPh sb="9" eb="10">
      <t>ニチ</t>
    </rPh>
    <rPh sb="10" eb="12">
      <t>ゲンザイ</t>
    </rPh>
    <phoneticPr fontId="2"/>
  </si>
  <si>
    <t>令和２～６年</t>
    <phoneticPr fontId="4"/>
  </si>
  <si>
    <t>令和2年</t>
    <rPh sb="0" eb="2">
      <t>レイワ</t>
    </rPh>
    <rPh sb="3" eb="4">
      <t>ネン</t>
    </rPh>
    <phoneticPr fontId="6"/>
  </si>
  <si>
    <t>　5</t>
  </si>
  <si>
    <t>　6</t>
  </si>
  <si>
    <t>令和6年 1月</t>
    <rPh sb="0" eb="2">
      <t>レイワ</t>
    </rPh>
    <rPh sb="3" eb="4">
      <t>ネン</t>
    </rPh>
    <rPh sb="6" eb="7">
      <t>ガツ</t>
    </rPh>
    <phoneticPr fontId="6"/>
  </si>
  <si>
    <t>r 64 315</t>
    <phoneticPr fontId="21"/>
  </si>
  <si>
    <t>資料：ＤＸ推進課（経済産業省「商業動態統計調査」）</t>
    <rPh sb="0" eb="2">
      <t>シリョウ</t>
    </rPh>
    <rPh sb="5" eb="8">
      <t>スイシンカ</t>
    </rPh>
    <rPh sb="9" eb="11">
      <t>ケイザイ</t>
    </rPh>
    <rPh sb="11" eb="14">
      <t>サンギョウショウ</t>
    </rPh>
    <rPh sb="15" eb="17">
      <t>ショウギョウ</t>
    </rPh>
    <rPh sb="17" eb="19">
      <t>ドウタイ</t>
    </rPh>
    <rPh sb="19" eb="21">
      <t>トウケイ</t>
    </rPh>
    <rPh sb="21" eb="23">
      <t>チョウサ</t>
    </rPh>
    <phoneticPr fontId="4"/>
  </si>
  <si>
    <t>98. 産業分類別卸売業・小売業の事業所数，</t>
    <rPh sb="4" eb="6">
      <t>サンギョウ</t>
    </rPh>
    <rPh sb="6" eb="8">
      <t>ブンルイ</t>
    </rPh>
    <rPh sb="8" eb="9">
      <t>ベツ</t>
    </rPh>
    <rPh sb="9" eb="12">
      <t>オロシウリギョウ</t>
    </rPh>
    <rPh sb="13" eb="16">
      <t>コウリギョウ</t>
    </rPh>
    <rPh sb="17" eb="20">
      <t>ジギョウショ</t>
    </rPh>
    <rPh sb="20" eb="21">
      <t>スウ</t>
    </rPh>
    <phoneticPr fontId="2"/>
  </si>
  <si>
    <t>従業者数及び年間商品販売額（令和３年）</t>
    <phoneticPr fontId="2"/>
  </si>
  <si>
    <t>99. 旧市町村別卸売業・小売業の事業所数，従業者数及び年間商品販売額（令和３年）</t>
    <rPh sb="4" eb="5">
      <t>キュウ</t>
    </rPh>
    <rPh sb="5" eb="8">
      <t>シチョウソン</t>
    </rPh>
    <rPh sb="8" eb="9">
      <t>ベツ</t>
    </rPh>
    <rPh sb="9" eb="12">
      <t>オロシウリギョウ</t>
    </rPh>
    <rPh sb="13" eb="16">
      <t>コウリギョウ</t>
    </rPh>
    <rPh sb="17" eb="20">
      <t>ジギョウショ</t>
    </rPh>
    <rPh sb="20" eb="21">
      <t>スウ</t>
    </rPh>
    <rPh sb="22" eb="24">
      <t>ジュウギョウ</t>
    </rPh>
    <rPh sb="24" eb="25">
      <t>シャ</t>
    </rPh>
    <rPh sb="25" eb="26">
      <t>スウ</t>
    </rPh>
    <rPh sb="26" eb="27">
      <t>オヨ</t>
    </rPh>
    <rPh sb="28" eb="30">
      <t>ネンカン</t>
    </rPh>
    <rPh sb="30" eb="32">
      <t>ショウヒン</t>
    </rPh>
    <rPh sb="32" eb="34">
      <t>ハンバイ</t>
    </rPh>
    <rPh sb="34" eb="35">
      <t>ガク</t>
    </rPh>
    <rPh sb="36" eb="38">
      <t>レイワ</t>
    </rPh>
    <rPh sb="39" eb="40">
      <t>ネン</t>
    </rPh>
    <phoneticPr fontId="4"/>
  </si>
  <si>
    <t>注3）従業者とは, 「個人業主」, 「無給家族従業者」, 「有給役員」及び「常用雇用者」の計</t>
    <phoneticPr fontId="4"/>
  </si>
  <si>
    <t xml:space="preserve"> 　　をいい, 就業者とは従業者に「臨時雇用者」及び「他からの出向・派遣従業者」を合わせ</t>
    <phoneticPr fontId="4"/>
  </si>
  <si>
    <t>　　 「従業者・臨時雇用者のうち他への出向・派遣従業者」を除いたものをいう。</t>
    <phoneticPr fontId="4"/>
  </si>
  <si>
    <t>100. 百貨店・スーパー販売額（全店販売額）（令和２～６年）</t>
    <rPh sb="24" eb="26">
      <t>レイワ</t>
    </rPh>
    <phoneticPr fontId="6"/>
  </si>
  <si>
    <t>注1）従業者50人以上の小売事業所のうち，「百貨店」及び「スーパー」に該当する，経済産業大臣が</t>
    <rPh sb="22" eb="24">
      <t>ヒャッカ</t>
    </rPh>
    <rPh sb="24" eb="25">
      <t>テン</t>
    </rPh>
    <phoneticPr fontId="4"/>
  </si>
  <si>
    <t>　　 指定する事業所が対象。</t>
    <phoneticPr fontId="4"/>
  </si>
  <si>
    <t xml:space="preserve">注2）百貨店とは，日本標準産業分類の「百貨店， 総合スーパー(561)」のうち，次のスーパーに該当
</t>
    <phoneticPr fontId="4"/>
  </si>
  <si>
    <t>　　 以上の事業所をいう。</t>
    <phoneticPr fontId="4"/>
  </si>
  <si>
    <t>　　 しない，売場面積が1,500平方メートル(特別区及び政令指定都市においては3,000平方メートル)</t>
    <rPh sb="17" eb="19">
      <t>ヘイホウ</t>
    </rPh>
    <rPh sb="24" eb="27">
      <t>トクベツク</t>
    </rPh>
    <rPh sb="33" eb="35">
      <t>トシ</t>
    </rPh>
    <phoneticPr fontId="4"/>
  </si>
  <si>
    <t>注3）スーパーとは，売場面積の50パーセント以上でセルフサービス方式を採用している，売場面積が</t>
    <rPh sb="42" eb="44">
      <t>ウリバ</t>
    </rPh>
    <rPh sb="44" eb="45">
      <t>メン</t>
    </rPh>
    <phoneticPr fontId="4"/>
  </si>
  <si>
    <t xml:space="preserve"> 　　1,500平方メートル以上の事業所をいう。ただし，商業動態統計調査における「家電大型専門店」</t>
    <rPh sb="17" eb="20">
      <t>ジギョウショ</t>
    </rPh>
    <rPh sb="28" eb="30">
      <t>ショウギョウ</t>
    </rPh>
    <rPh sb="30" eb="32">
      <t>ドウタイ</t>
    </rPh>
    <rPh sb="32" eb="34">
      <t>トウケイ</t>
    </rPh>
    <rPh sb="34" eb="36">
      <t>チョウサ</t>
    </rPh>
    <rPh sb="43" eb="44">
      <t>ダイ</t>
    </rPh>
    <phoneticPr fontId="4"/>
  </si>
  <si>
    <t xml:space="preserve"> 　　ものを除く。</t>
    <phoneticPr fontId="4"/>
  </si>
  <si>
    <t>　　 「ドラッグストア」「ホームセンター」の調査対象企業の傘下事業所で，調査対象となっている</t>
    <rPh sb="29" eb="31">
      <t>サンカ</t>
    </rPh>
    <rPh sb="31" eb="34">
      <t>ジギョウショ</t>
    </rPh>
    <rPh sb="36" eb="38">
      <t>チョウサ</t>
    </rPh>
    <rPh sb="38" eb="39">
      <t>タイ</t>
    </rPh>
    <phoneticPr fontId="4"/>
  </si>
  <si>
    <t>　　 取って，精算所において一括して代金を支払う仕組みをいう。</t>
    <rPh sb="3" eb="4">
      <t>ト</t>
    </rPh>
    <rPh sb="7" eb="10">
      <t>セイサンジョ</t>
    </rPh>
    <rPh sb="14" eb="16">
      <t>イッカツ</t>
    </rPh>
    <rPh sb="18" eb="20">
      <t>ダイキン</t>
    </rPh>
    <rPh sb="21" eb="23">
      <t>シハラ</t>
    </rPh>
    <rPh sb="24" eb="26">
      <t>シク</t>
    </rPh>
    <phoneticPr fontId="4"/>
  </si>
  <si>
    <t>※　 セルフサービス方式とは、値札等により各商品の値段が表示されており，客が自由に商品を選び</t>
    <rPh sb="10" eb="12">
      <t>ホウシキ</t>
    </rPh>
    <rPh sb="15" eb="17">
      <t>ネフダ</t>
    </rPh>
    <rPh sb="17" eb="18">
      <t>トウ</t>
    </rPh>
    <rPh sb="21" eb="24">
      <t>カクショウヒン</t>
    </rPh>
    <rPh sb="25" eb="27">
      <t>ネダン</t>
    </rPh>
    <rPh sb="28" eb="30">
      <t>ヒョウジ</t>
    </rPh>
    <phoneticPr fontId="4"/>
  </si>
  <si>
    <t>令 和 ６ 年 版 佐 賀 市 統 計 デ ー タ</t>
    <rPh sb="0" eb="1">
      <t>レイ</t>
    </rPh>
    <rPh sb="2" eb="3">
      <t>ワ</t>
    </rPh>
    <rPh sb="6" eb="7">
      <t>ネン</t>
    </rPh>
    <rPh sb="8" eb="9">
      <t>ハン</t>
    </rPh>
    <rPh sb="10" eb="11">
      <t>タスク</t>
    </rPh>
    <rPh sb="12" eb="13">
      <t>ガ</t>
    </rPh>
    <rPh sb="14" eb="15">
      <t>シ</t>
    </rPh>
    <rPh sb="16" eb="17">
      <t>オサム</t>
    </rPh>
    <rPh sb="18" eb="19">
      <t>ケイ</t>
    </rPh>
    <phoneticPr fontId="6"/>
  </si>
  <si>
    <t>〔８〕  商　業</t>
    <rPh sb="5" eb="6">
      <t>ショウ</t>
    </rPh>
    <rPh sb="7" eb="8">
      <t>ギョウ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</si>
</sst>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_ * #\ ###\ ##0_ ;_ * \-#,##0_ ;_ * &quot;-&quot;_ ;_ @_ "/>
    <numFmt numFmtId="177" formatCode="_ * #\ ##0_ ;_ * \-#,##0_ ;_ * &quot;-&quot;_ ;_ @_ "/>
    <numFmt numFmtId="178" formatCode="_ \ #\ ##0_ ;_ * \-#,##0_ ;_ * &quot;-&quot;_ ;_ @_ "/>
    <numFmt numFmtId="179" formatCode="#,##0;\-#,##0;&quot;-&quot;"/>
  </numFmts>
  <fonts count="23">
    <font>
      <sz val="11"/>
      <name val="明朝"/>
      <family val="1"/>
      <charset val="128"/>
    </font>
    <font>
      <sz val="10"/>
      <name val="ＭＳ 明朝"/>
      <family val="1"/>
      <charset val="128"/>
    </font>
    <font>
      <sz val="6"/>
      <name val="ＭＳ Ｐ明朝"/>
      <family val="1"/>
      <charset val="128"/>
    </font>
    <font>
      <sz val="11"/>
      <name val="ＭＳ 明朝"/>
      <family val="1"/>
      <charset val="128"/>
    </font>
    <font>
      <sz val="6"/>
      <name val="明朝"/>
      <family val="1"/>
      <charset val="128"/>
    </font>
    <font>
      <sz val="11"/>
      <name val="ＭＳ Ｐゴシック"/>
      <family val="3"/>
      <charset val="128"/>
    </font>
    <font>
      <sz val="6"/>
      <name val="ＭＳ Ｐゴシック"/>
      <family val="3"/>
      <charset val="128"/>
    </font>
    <font>
      <sz val="10"/>
      <name val="標準明朝"/>
      <family val="1"/>
      <charset val="128"/>
    </font>
    <font>
      <b/>
      <sz val="24"/>
      <color rgb="FF00B050"/>
      <name val="ＭＳ Ｐゴシック"/>
      <family val="3"/>
      <charset val="128"/>
    </font>
    <font>
      <sz val="12"/>
      <name val="ＭＳ Ｐゴシック"/>
      <family val="3"/>
      <charset val="128"/>
    </font>
    <font>
      <b/>
      <sz val="20"/>
      <color theme="3" tint="-0.499984740745262"/>
      <name val="ＭＳ Ｐゴシック"/>
      <family val="3"/>
      <charset val="128"/>
    </font>
    <font>
      <b/>
      <sz val="12"/>
      <color rgb="FFFFC000"/>
      <name val="ＭＳ Ｐゴシック"/>
      <family val="3"/>
      <charset val="128"/>
    </font>
    <font>
      <u/>
      <sz val="11"/>
      <color theme="10"/>
      <name val="ＭＳ Ｐゴシック"/>
      <family val="3"/>
      <charset val="128"/>
    </font>
    <font>
      <b/>
      <sz val="12"/>
      <color theme="10"/>
      <name val="ＭＳ Ｐゴシック"/>
      <family val="3"/>
      <charset val="128"/>
    </font>
    <font>
      <sz val="10"/>
      <color indexed="8"/>
      <name val="Arial"/>
      <family val="2"/>
    </font>
    <font>
      <b/>
      <sz val="12"/>
      <name val="Arial"/>
      <family val="2"/>
    </font>
    <font>
      <sz val="10"/>
      <name val="Arial"/>
      <family val="2"/>
    </font>
    <font>
      <sz val="12"/>
      <name val="ＭＳ 明朝"/>
      <family val="1"/>
      <charset val="128"/>
    </font>
    <font>
      <sz val="12"/>
      <name val="明朝"/>
      <family val="1"/>
      <charset val="128"/>
    </font>
    <font>
      <b/>
      <sz val="15"/>
      <name val="ＭＳ Ｐゴシック"/>
      <family val="3"/>
      <charset val="128"/>
    </font>
    <font>
      <b/>
      <sz val="16"/>
      <name val="ＭＳ Ｐゴシック"/>
      <family val="3"/>
      <charset val="128"/>
    </font>
    <font>
      <sz val="6"/>
      <name val="ＭＳ Ｐゴシック"/>
      <family val="2"/>
      <charset val="128"/>
      <scheme val="minor"/>
    </font>
    <font>
      <b/>
      <sz val="20"/>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rgb="FF003300"/>
        <bgColor indexed="64"/>
      </patternFill>
    </fill>
    <fill>
      <patternFill patternType="solid">
        <fgColor rgb="FFCCFF99"/>
        <bgColor indexed="64"/>
      </patternFill>
    </fill>
  </fills>
  <borders count="51">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medium">
        <color indexed="64"/>
      </top>
      <bottom style="medium">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hair">
        <color indexed="64"/>
      </top>
      <bottom style="thin">
        <color indexed="64"/>
      </bottom>
      <diagonal/>
    </border>
  </borders>
  <cellStyleXfs count="12">
    <xf numFmtId="0" fontId="0" fillId="0" borderId="0"/>
    <xf numFmtId="0" fontId="5" fillId="0" borderId="0">
      <alignment vertical="center"/>
    </xf>
    <xf numFmtId="38" fontId="5" fillId="0" borderId="0" applyFont="0" applyFill="0" applyBorder="0" applyAlignment="0" applyProtection="0">
      <alignment vertical="center"/>
    </xf>
    <xf numFmtId="0" fontId="7" fillId="0" borderId="0"/>
    <xf numFmtId="0" fontId="5" fillId="0" borderId="0"/>
    <xf numFmtId="0" fontId="12" fillId="0" borderId="0" applyNumberFormat="0" applyFill="0" applyBorder="0" applyAlignment="0" applyProtection="0">
      <alignment vertical="top"/>
      <protection locked="0"/>
    </xf>
    <xf numFmtId="179" fontId="14" fillId="0" borderId="0" applyFill="0" applyBorder="0" applyAlignment="0"/>
    <xf numFmtId="0" fontId="15" fillId="0" borderId="43" applyNumberFormat="0" applyAlignment="0" applyProtection="0">
      <alignment horizontal="left" vertical="center"/>
    </xf>
    <xf numFmtId="0" fontId="15" fillId="0" borderId="4">
      <alignment horizontal="left" vertical="center"/>
    </xf>
    <xf numFmtId="0" fontId="16" fillId="0" borderId="0"/>
    <xf numFmtId="0" fontId="5" fillId="0" borderId="0"/>
    <xf numFmtId="0" fontId="5" fillId="0" borderId="0"/>
  </cellStyleXfs>
  <cellXfs count="114">
    <xf numFmtId="0" fontId="0" fillId="0" borderId="0" xfId="0"/>
    <xf numFmtId="0" fontId="1" fillId="0" borderId="0" xfId="0" applyFont="1" applyFill="1"/>
    <xf numFmtId="0" fontId="1" fillId="0" borderId="0" xfId="0" applyFont="1" applyFill="1" applyAlignment="1">
      <alignment vertical="center"/>
    </xf>
    <xf numFmtId="0" fontId="3" fillId="0" borderId="0" xfId="0" applyFont="1" applyFill="1"/>
    <xf numFmtId="0" fontId="3" fillId="0" borderId="0" xfId="0" applyFont="1" applyFill="1" applyAlignment="1">
      <alignment vertical="center"/>
    </xf>
    <xf numFmtId="0" fontId="5" fillId="0" borderId="0" xfId="4" applyFont="1" applyAlignment="1">
      <alignment vertical="center"/>
    </xf>
    <xf numFmtId="0" fontId="9" fillId="0" borderId="0" xfId="4" applyFont="1" applyAlignment="1">
      <alignment vertical="center"/>
    </xf>
    <xf numFmtId="0" fontId="10" fillId="0" borderId="0" xfId="4" applyFont="1" applyAlignment="1">
      <alignment horizontal="center" vertical="center"/>
    </xf>
    <xf numFmtId="0" fontId="5" fillId="0" borderId="0" xfId="4" applyFont="1" applyBorder="1" applyAlignment="1">
      <alignment vertical="center"/>
    </xf>
    <xf numFmtId="0" fontId="11" fillId="3" borderId="36" xfId="4" applyFont="1" applyFill="1" applyBorder="1" applyAlignment="1">
      <alignment horizontal="center" vertical="center"/>
    </xf>
    <xf numFmtId="0" fontId="13" fillId="4" borderId="37" xfId="5" applyFont="1" applyFill="1" applyBorder="1" applyAlignment="1" applyProtection="1">
      <alignment horizontal="center" vertical="center"/>
    </xf>
    <xf numFmtId="0" fontId="9" fillId="4" borderId="39" xfId="4" applyFont="1" applyFill="1" applyBorder="1" applyAlignment="1">
      <alignment horizontal="center" vertical="center"/>
    </xf>
    <xf numFmtId="0" fontId="13" fillId="4" borderId="40" xfId="5" applyFont="1" applyFill="1" applyBorder="1" applyAlignment="1" applyProtection="1">
      <alignment horizontal="center" vertical="center"/>
    </xf>
    <xf numFmtId="0" fontId="9" fillId="4" borderId="42" xfId="4" applyFont="1" applyFill="1" applyBorder="1" applyAlignment="1">
      <alignment horizontal="center" vertical="center"/>
    </xf>
    <xf numFmtId="0" fontId="5" fillId="0" borderId="0" xfId="4" applyFont="1" applyAlignment="1">
      <alignment horizontal="center" vertical="center"/>
    </xf>
    <xf numFmtId="0" fontId="13" fillId="4" borderId="44" xfId="5" applyFont="1" applyFill="1" applyBorder="1" applyAlignment="1" applyProtection="1">
      <alignment horizontal="center" vertical="center"/>
    </xf>
    <xf numFmtId="0" fontId="9" fillId="4" borderId="46" xfId="4" applyFont="1" applyFill="1" applyBorder="1" applyAlignment="1">
      <alignment horizontal="center" vertical="center"/>
    </xf>
    <xf numFmtId="0" fontId="1" fillId="0" borderId="0" xfId="0" applyFont="1" applyAlignment="1">
      <alignment vertical="center"/>
    </xf>
    <xf numFmtId="0" fontId="3" fillId="0" borderId="1" xfId="0" applyFont="1" applyFill="1" applyBorder="1" applyAlignment="1">
      <alignment vertical="center"/>
    </xf>
    <xf numFmtId="176" fontId="3" fillId="2" borderId="20" xfId="0" applyNumberFormat="1" applyFont="1" applyFill="1" applyBorder="1" applyAlignment="1">
      <alignment horizontal="right" vertical="center"/>
    </xf>
    <xf numFmtId="176" fontId="3" fillId="2" borderId="6" xfId="0" applyNumberFormat="1" applyFont="1" applyFill="1" applyBorder="1" applyAlignment="1">
      <alignment horizontal="right" vertical="center"/>
    </xf>
    <xf numFmtId="176" fontId="3" fillId="2" borderId="9" xfId="0" applyNumberFormat="1" applyFont="1" applyFill="1" applyBorder="1" applyAlignment="1">
      <alignment horizontal="right" vertical="center"/>
    </xf>
    <xf numFmtId="176" fontId="3" fillId="2" borderId="12" xfId="0" applyNumberFormat="1" applyFont="1" applyFill="1" applyBorder="1" applyAlignment="1">
      <alignment horizontal="right" vertical="center"/>
    </xf>
    <xf numFmtId="0" fontId="17" fillId="0" borderId="17" xfId="0" applyFont="1" applyFill="1" applyBorder="1" applyAlignment="1">
      <alignment horizontal="center" vertical="center" justifyLastLine="1"/>
    </xf>
    <xf numFmtId="0" fontId="18" fillId="0" borderId="17" xfId="0" applyFont="1" applyBorder="1" applyAlignment="1">
      <alignment horizontal="center" vertical="center" wrapText="1" justifyLastLine="1"/>
    </xf>
    <xf numFmtId="176" fontId="17" fillId="2" borderId="2" xfId="0" applyNumberFormat="1" applyFont="1" applyFill="1" applyBorder="1" applyAlignment="1">
      <alignment horizontal="right" vertical="center"/>
    </xf>
    <xf numFmtId="176" fontId="17" fillId="2" borderId="3" xfId="0" applyNumberFormat="1" applyFont="1" applyFill="1" applyBorder="1" applyAlignment="1">
      <alignment horizontal="right" vertical="center"/>
    </xf>
    <xf numFmtId="176" fontId="17" fillId="2" borderId="20" xfId="0" applyNumberFormat="1" applyFont="1" applyFill="1" applyBorder="1" applyAlignment="1">
      <alignment horizontal="right" vertical="center"/>
    </xf>
    <xf numFmtId="176" fontId="17" fillId="2" borderId="19" xfId="0" applyNumberFormat="1" applyFont="1" applyFill="1" applyBorder="1" applyAlignment="1">
      <alignment horizontal="right" vertical="center"/>
    </xf>
    <xf numFmtId="176" fontId="17" fillId="2" borderId="6" xfId="0" applyNumberFormat="1" applyFont="1" applyFill="1" applyBorder="1" applyAlignment="1">
      <alignment horizontal="right" vertical="center"/>
    </xf>
    <xf numFmtId="176" fontId="17" fillId="2" borderId="7" xfId="0" applyNumberFormat="1" applyFont="1" applyFill="1" applyBorder="1" applyAlignment="1">
      <alignment horizontal="right" vertical="center"/>
    </xf>
    <xf numFmtId="176" fontId="17" fillId="2" borderId="10" xfId="0" applyNumberFormat="1" applyFont="1" applyFill="1" applyBorder="1" applyAlignment="1">
      <alignment horizontal="right" vertical="center"/>
    </xf>
    <xf numFmtId="176" fontId="17" fillId="2" borderId="9" xfId="0" applyNumberFormat="1" applyFont="1" applyFill="1" applyBorder="1" applyAlignment="1">
      <alignment horizontal="right" vertical="center"/>
    </xf>
    <xf numFmtId="176" fontId="17" fillId="2" borderId="13" xfId="0" applyNumberFormat="1" applyFont="1" applyFill="1" applyBorder="1" applyAlignment="1">
      <alignment horizontal="right" vertical="center"/>
    </xf>
    <xf numFmtId="176" fontId="17" fillId="2" borderId="12" xfId="0" applyNumberFormat="1" applyFont="1" applyFill="1" applyBorder="1" applyAlignment="1">
      <alignment horizontal="right" vertical="center"/>
    </xf>
    <xf numFmtId="0" fontId="17" fillId="0" borderId="0" xfId="0" applyFont="1" applyFill="1" applyAlignment="1">
      <alignment horizontal="right" vertical="center"/>
    </xf>
    <xf numFmtId="0" fontId="3" fillId="0" borderId="1" xfId="0" applyFont="1" applyFill="1" applyBorder="1" applyAlignment="1">
      <alignment horizontal="right" vertical="center"/>
    </xf>
    <xf numFmtId="0" fontId="3" fillId="0" borderId="30" xfId="0" applyFont="1" applyFill="1" applyBorder="1" applyAlignment="1">
      <alignment horizontal="center" vertical="center" justifyLastLine="1"/>
    </xf>
    <xf numFmtId="0" fontId="3" fillId="0" borderId="0" xfId="0" applyFont="1" applyFill="1" applyBorder="1" applyAlignment="1">
      <alignment horizontal="center" vertical="center"/>
    </xf>
    <xf numFmtId="176" fontId="3" fillId="2" borderId="24" xfId="0" applyNumberFormat="1" applyFont="1" applyFill="1" applyBorder="1" applyAlignment="1">
      <alignment horizontal="right" vertical="center"/>
    </xf>
    <xf numFmtId="0" fontId="3" fillId="0" borderId="8" xfId="0" applyFont="1" applyFill="1" applyBorder="1" applyAlignment="1">
      <alignment horizontal="center" vertical="center"/>
    </xf>
    <xf numFmtId="38" fontId="3" fillId="0" borderId="0" xfId="2" applyFont="1" applyFill="1" applyBorder="1" applyAlignment="1">
      <alignment vertical="center"/>
    </xf>
    <xf numFmtId="38" fontId="3" fillId="0" borderId="16" xfId="2" applyFont="1" applyFill="1" applyBorder="1" applyAlignment="1">
      <alignment horizontal="center" vertical="center"/>
    </xf>
    <xf numFmtId="38" fontId="3" fillId="0" borderId="17" xfId="2" applyFont="1" applyFill="1" applyBorder="1" applyAlignment="1">
      <alignment horizontal="center" vertical="center"/>
    </xf>
    <xf numFmtId="49" fontId="3" fillId="0" borderId="25" xfId="2" applyNumberFormat="1" applyFont="1" applyFill="1" applyBorder="1" applyAlignment="1">
      <alignment horizontal="center" vertical="center"/>
    </xf>
    <xf numFmtId="177" fontId="3" fillId="0" borderId="7" xfId="2" applyNumberFormat="1" applyFont="1" applyFill="1" applyBorder="1" applyAlignment="1">
      <alignment horizontal="center" vertical="center"/>
    </xf>
    <xf numFmtId="178" fontId="3" fillId="0" borderId="7" xfId="3" applyNumberFormat="1" applyFont="1" applyFill="1" applyBorder="1" applyAlignment="1">
      <alignment vertical="center"/>
    </xf>
    <xf numFmtId="49" fontId="3" fillId="0" borderId="8" xfId="2" applyNumberFormat="1" applyFont="1" applyFill="1" applyBorder="1" applyAlignment="1">
      <alignment horizontal="center" vertical="center"/>
    </xf>
    <xf numFmtId="177" fontId="3" fillId="0" borderId="10" xfId="2" applyNumberFormat="1" applyFont="1" applyFill="1" applyBorder="1" applyAlignment="1">
      <alignment horizontal="center" vertical="center"/>
    </xf>
    <xf numFmtId="178" fontId="3" fillId="0" borderId="10" xfId="3" applyNumberFormat="1" applyFont="1" applyFill="1" applyBorder="1" applyAlignment="1">
      <alignment vertical="center"/>
    </xf>
    <xf numFmtId="49" fontId="3" fillId="0" borderId="0" xfId="2" applyNumberFormat="1" applyFont="1" applyFill="1" applyBorder="1" applyAlignment="1">
      <alignment horizontal="center" vertical="center"/>
    </xf>
    <xf numFmtId="177" fontId="3" fillId="0" borderId="19" xfId="2" applyNumberFormat="1" applyFont="1" applyFill="1" applyBorder="1" applyAlignment="1">
      <alignment horizontal="center" vertical="center"/>
    </xf>
    <xf numFmtId="177" fontId="3" fillId="0" borderId="10" xfId="3" applyNumberFormat="1" applyFont="1" applyFill="1" applyBorder="1" applyAlignment="1">
      <alignment vertical="center"/>
    </xf>
    <xf numFmtId="49" fontId="3" fillId="0" borderId="33" xfId="2" applyNumberFormat="1" applyFont="1" applyFill="1" applyBorder="1" applyAlignment="1">
      <alignment horizontal="center" vertical="center"/>
    </xf>
    <xf numFmtId="177" fontId="3" fillId="0" borderId="19" xfId="3" applyNumberFormat="1" applyFont="1" applyFill="1" applyBorder="1" applyAlignment="1">
      <alignment vertical="center"/>
    </xf>
    <xf numFmtId="38" fontId="3" fillId="0" borderId="5" xfId="2" applyFont="1" applyFill="1" applyBorder="1" applyAlignment="1">
      <alignment horizontal="center" vertical="center"/>
    </xf>
    <xf numFmtId="177" fontId="3" fillId="0" borderId="32" xfId="3" applyNumberFormat="1" applyFont="1" applyFill="1" applyBorder="1" applyAlignment="1">
      <alignment vertical="center"/>
    </xf>
    <xf numFmtId="177" fontId="3" fillId="0" borderId="7" xfId="3" applyNumberFormat="1" applyFont="1" applyFill="1" applyBorder="1" applyAlignment="1">
      <alignment vertical="center"/>
    </xf>
    <xf numFmtId="177" fontId="3" fillId="0" borderId="13" xfId="2" applyNumberFormat="1" applyFont="1" applyFill="1" applyBorder="1" applyAlignment="1">
      <alignment horizontal="center" vertical="center"/>
    </xf>
    <xf numFmtId="177" fontId="3" fillId="0" borderId="13" xfId="3" applyNumberFormat="1" applyFont="1" applyFill="1" applyBorder="1" applyAlignment="1">
      <alignment vertical="center"/>
    </xf>
    <xf numFmtId="38" fontId="3" fillId="0" borderId="15" xfId="2" applyFont="1" applyFill="1" applyBorder="1" applyAlignment="1">
      <alignment vertical="center"/>
    </xf>
    <xf numFmtId="0" fontId="3" fillId="0" borderId="11" xfId="0" applyFont="1" applyFill="1" applyBorder="1" applyAlignment="1">
      <alignment horizontal="center" vertical="center"/>
    </xf>
    <xf numFmtId="49" fontId="3" fillId="0" borderId="5" xfId="2" applyNumberFormat="1" applyFont="1" applyFill="1" applyBorder="1" applyAlignment="1">
      <alignment horizontal="center" vertical="center"/>
    </xf>
    <xf numFmtId="0" fontId="3" fillId="0" borderId="0" xfId="0" applyFont="1" applyAlignment="1">
      <alignment vertical="center"/>
    </xf>
    <xf numFmtId="0" fontId="3" fillId="0" borderId="0" xfId="0" applyFont="1" applyAlignment="1">
      <alignment vertical="center"/>
    </xf>
    <xf numFmtId="0" fontId="3" fillId="0" borderId="0" xfId="0" applyFont="1" applyAlignment="1">
      <alignment vertical="top"/>
    </xf>
    <xf numFmtId="0" fontId="3" fillId="0" borderId="0" xfId="0" applyFont="1" applyAlignment="1">
      <alignment vertical="top" wrapText="1"/>
    </xf>
    <xf numFmtId="38" fontId="3" fillId="0" borderId="0" xfId="2" applyFont="1" applyFill="1" applyAlignment="1"/>
    <xf numFmtId="0" fontId="3" fillId="0" borderId="15" xfId="0" applyFont="1" applyFill="1" applyBorder="1" applyAlignment="1">
      <alignment vertical="center" justifyLastLine="1"/>
    </xf>
    <xf numFmtId="0" fontId="3" fillId="0" borderId="27" xfId="0" applyFont="1" applyFill="1" applyBorder="1" applyAlignment="1">
      <alignment vertical="center" justifyLastLine="1"/>
    </xf>
    <xf numFmtId="0" fontId="17" fillId="0" borderId="4" xfId="0" applyFont="1" applyFill="1" applyBorder="1" applyAlignment="1">
      <alignment horizontal="left" vertical="center" indent="1"/>
    </xf>
    <xf numFmtId="0" fontId="17" fillId="0" borderId="21" xfId="0" applyFont="1" applyFill="1" applyBorder="1" applyAlignment="1">
      <alignment horizontal="left" vertical="center" indent="1"/>
    </xf>
    <xf numFmtId="0" fontId="17" fillId="0" borderId="5" xfId="0" applyFont="1" applyFill="1" applyBorder="1" applyAlignment="1">
      <alignment horizontal="left" vertical="center" indent="2"/>
    </xf>
    <xf numFmtId="0" fontId="17" fillId="0" borderId="8" xfId="0" applyFont="1" applyFill="1" applyBorder="1" applyAlignment="1">
      <alignment horizontal="left" vertical="center" indent="2"/>
    </xf>
    <xf numFmtId="0" fontId="17" fillId="0" borderId="8" xfId="0" applyFont="1" applyFill="1" applyBorder="1" applyAlignment="1">
      <alignment horizontal="left" vertical="center" indent="3"/>
    </xf>
    <xf numFmtId="0" fontId="17" fillId="0" borderId="5" xfId="0" applyFont="1" applyFill="1" applyBorder="1" applyAlignment="1">
      <alignment horizontal="left" vertical="center" indent="3"/>
    </xf>
    <xf numFmtId="0" fontId="17" fillId="0" borderId="14" xfId="0" applyFont="1" applyFill="1" applyBorder="1" applyAlignment="1">
      <alignment horizontal="left" vertical="center" indent="3"/>
    </xf>
    <xf numFmtId="0" fontId="17" fillId="0" borderId="11" xfId="0" applyFont="1" applyFill="1" applyBorder="1" applyAlignment="1">
      <alignment horizontal="left" vertical="center" indent="3"/>
    </xf>
    <xf numFmtId="0" fontId="17" fillId="0" borderId="22" xfId="0" applyFont="1" applyFill="1" applyBorder="1" applyAlignment="1">
      <alignment horizontal="center" vertical="center" justifyLastLine="1"/>
    </xf>
    <xf numFmtId="0" fontId="17" fillId="0" borderId="8" xfId="0" applyFont="1" applyFill="1" applyBorder="1" applyAlignment="1">
      <alignment horizontal="left" vertical="center" wrapText="1" indent="3"/>
    </xf>
    <xf numFmtId="177" fontId="3" fillId="0" borderId="29" xfId="2" applyNumberFormat="1" applyFont="1" applyFill="1" applyBorder="1" applyAlignment="1">
      <alignment horizontal="center" vertical="center"/>
    </xf>
    <xf numFmtId="177" fontId="3" fillId="0" borderId="9" xfId="2" applyNumberFormat="1" applyFont="1" applyFill="1" applyBorder="1" applyAlignment="1">
      <alignment horizontal="center" vertical="center"/>
    </xf>
    <xf numFmtId="176" fontId="17" fillId="0" borderId="10" xfId="0" applyNumberFormat="1" applyFont="1" applyFill="1" applyBorder="1" applyAlignment="1">
      <alignment horizontal="right" vertical="center"/>
    </xf>
    <xf numFmtId="0" fontId="3" fillId="0" borderId="47" xfId="0" applyFont="1" applyFill="1" applyBorder="1" applyAlignment="1">
      <alignment horizontal="center" vertical="center"/>
    </xf>
    <xf numFmtId="176" fontId="3" fillId="2" borderId="48" xfId="0" applyNumberFormat="1" applyFont="1" applyFill="1" applyBorder="1" applyAlignment="1">
      <alignment horizontal="right" vertical="center"/>
    </xf>
    <xf numFmtId="0" fontId="0" fillId="0" borderId="49" xfId="0" applyFont="1" applyBorder="1" applyAlignment="1">
      <alignment horizontal="center" vertical="center" wrapText="1" justifyLastLine="1"/>
    </xf>
    <xf numFmtId="177" fontId="3" fillId="0" borderId="10" xfId="0" applyNumberFormat="1" applyFont="1" applyFill="1" applyBorder="1" applyAlignment="1">
      <alignment horizontal="right" vertical="center"/>
    </xf>
    <xf numFmtId="0" fontId="1" fillId="0" borderId="0" xfId="0" applyFont="1" applyBorder="1" applyAlignment="1">
      <alignment vertical="center"/>
    </xf>
    <xf numFmtId="0" fontId="3" fillId="0" borderId="17" xfId="0" applyFont="1" applyFill="1" applyBorder="1" applyAlignment="1">
      <alignment horizontal="distributed" vertical="center" justifyLastLine="1"/>
    </xf>
    <xf numFmtId="176" fontId="3" fillId="0" borderId="10" xfId="0" applyNumberFormat="1" applyFont="1" applyFill="1" applyBorder="1" applyAlignment="1">
      <alignment vertical="center"/>
    </xf>
    <xf numFmtId="176" fontId="3" fillId="0" borderId="50" xfId="0" applyNumberFormat="1" applyFont="1" applyFill="1" applyBorder="1" applyAlignment="1">
      <alignment vertical="center"/>
    </xf>
    <xf numFmtId="176" fontId="3" fillId="0" borderId="7" xfId="0" applyNumberFormat="1" applyFont="1" applyFill="1" applyBorder="1" applyAlignment="1">
      <alignment vertical="center"/>
    </xf>
    <xf numFmtId="176" fontId="3" fillId="0" borderId="50" xfId="0" applyNumberFormat="1" applyFont="1" applyFill="1" applyBorder="1" applyAlignment="1">
      <alignment horizontal="right" vertical="center"/>
    </xf>
    <xf numFmtId="176" fontId="3" fillId="0" borderId="13" xfId="0" applyNumberFormat="1" applyFont="1" applyFill="1" applyBorder="1" applyAlignment="1">
      <alignment vertical="center"/>
    </xf>
    <xf numFmtId="0" fontId="13" fillId="4" borderId="38" xfId="5" applyFont="1" applyFill="1" applyBorder="1" applyAlignment="1" applyProtection="1">
      <alignment vertical="center" wrapText="1"/>
    </xf>
    <xf numFmtId="0" fontId="13" fillId="4" borderId="45" xfId="5" applyFont="1" applyFill="1" applyBorder="1" applyAlignment="1" applyProtection="1">
      <alignment vertical="center" wrapText="1"/>
    </xf>
    <xf numFmtId="0" fontId="13" fillId="4" borderId="41" xfId="5" applyFont="1" applyFill="1" applyBorder="1" applyAlignment="1" applyProtection="1">
      <alignment vertical="center" wrapText="1"/>
    </xf>
    <xf numFmtId="0" fontId="8" fillId="0" borderId="0" xfId="4" applyFont="1" applyAlignment="1">
      <alignment horizontal="center" vertical="center"/>
    </xf>
    <xf numFmtId="0" fontId="11" fillId="3" borderId="34" xfId="4" applyFont="1" applyFill="1" applyBorder="1" applyAlignment="1">
      <alignment horizontal="center" vertical="center"/>
    </xf>
    <xf numFmtId="0" fontId="11" fillId="3" borderId="35" xfId="4" applyFont="1" applyFill="1" applyBorder="1" applyAlignment="1">
      <alignment horizontal="center" vertical="center"/>
    </xf>
    <xf numFmtId="0" fontId="22" fillId="0" borderId="0" xfId="0" applyFont="1" applyFill="1" applyAlignment="1">
      <alignment horizontal="right" vertical="center"/>
    </xf>
    <xf numFmtId="0" fontId="17" fillId="0" borderId="15" xfId="0" applyFont="1" applyFill="1" applyBorder="1" applyAlignment="1">
      <alignment vertical="top" wrapText="1"/>
    </xf>
    <xf numFmtId="0" fontId="17" fillId="0" borderId="0" xfId="0" applyFont="1" applyFill="1" applyBorder="1" applyAlignment="1">
      <alignment vertical="top" wrapText="1"/>
    </xf>
    <xf numFmtId="0" fontId="22" fillId="0" borderId="0" xfId="0" applyFont="1" applyFill="1" applyAlignment="1">
      <alignment horizontal="left" vertical="center"/>
    </xf>
    <xf numFmtId="0" fontId="3" fillId="0" borderId="18" xfId="0" applyFont="1" applyFill="1" applyBorder="1" applyAlignment="1">
      <alignment horizontal="center" vertical="center"/>
    </xf>
    <xf numFmtId="0" fontId="3" fillId="0" borderId="23" xfId="0" applyFont="1" applyFill="1" applyBorder="1" applyAlignment="1">
      <alignment horizontal="center" vertical="center"/>
    </xf>
    <xf numFmtId="0" fontId="20" fillId="0" borderId="0" xfId="0" applyFont="1" applyFill="1" applyAlignment="1">
      <alignment horizontal="center" vertical="center" shrinkToFit="1"/>
    </xf>
    <xf numFmtId="0" fontId="3" fillId="0" borderId="28" xfId="0" applyFont="1" applyFill="1" applyBorder="1" applyAlignment="1">
      <alignment horizontal="center" vertical="center"/>
    </xf>
    <xf numFmtId="0" fontId="3" fillId="0" borderId="26" xfId="0" applyFont="1" applyFill="1" applyBorder="1" applyAlignment="1">
      <alignment horizontal="center" vertical="center"/>
    </xf>
    <xf numFmtId="0" fontId="0" fillId="0" borderId="31" xfId="0" applyFont="1" applyBorder="1" applyAlignment="1">
      <alignment horizontal="center" vertical="center" wrapText="1" justifyLastLine="1"/>
    </xf>
    <xf numFmtId="0" fontId="0" fillId="0" borderId="29" xfId="0" applyFont="1" applyBorder="1" applyAlignment="1">
      <alignment horizontal="center" vertical="center" wrapText="1" justifyLastLine="1"/>
    </xf>
    <xf numFmtId="0" fontId="3" fillId="0" borderId="16" xfId="0" applyFont="1" applyFill="1" applyBorder="1" applyAlignment="1">
      <alignment horizontal="center" vertical="center" justifyLastLine="1"/>
    </xf>
    <xf numFmtId="0" fontId="3" fillId="0" borderId="28" xfId="0" applyFont="1" applyFill="1" applyBorder="1" applyAlignment="1">
      <alignment horizontal="center" vertical="center" justifyLastLine="1"/>
    </xf>
    <xf numFmtId="0" fontId="19" fillId="0" borderId="0" xfId="2" applyNumberFormat="1" applyFont="1" applyFill="1" applyBorder="1" applyAlignment="1">
      <alignment horizontal="center" vertical="center"/>
    </xf>
  </cellXfs>
  <cellStyles count="12">
    <cellStyle name="Calc Currency (0)" xfId="6"/>
    <cellStyle name="Header1" xfId="7"/>
    <cellStyle name="Header2" xfId="8"/>
    <cellStyle name="Normal_#18-Internet" xfId="9"/>
    <cellStyle name="ハイパーリンク" xfId="5" builtinId="8"/>
    <cellStyle name="桁区切り 2" xfId="2"/>
    <cellStyle name="標準" xfId="0" builtinId="0"/>
    <cellStyle name="標準 2" xfId="1"/>
    <cellStyle name="標準 2 2" xfId="10"/>
    <cellStyle name="標準 2_第１巻_表頭_CD-ROM収録" xfId="11"/>
    <cellStyle name="標準 3" xfId="4"/>
    <cellStyle name="標準_新設住宅"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xml.rels><?xml version="1.0" encoding="UTF-8" standalone="yes"?>
<Relationships xmlns="http://schemas.openxmlformats.org/package/2006/relationships"><Relationship Id="rId1" Type="http://schemas.openxmlformats.org/officeDocument/2006/relationships/hyperlink" Target="#&#30446;&#27425;!A1"/></Relationships>
</file>

<file path=xl/drawings/drawing1.xml><?xml version="1.0" encoding="utf-8"?>
<xdr:wsDr xmlns:xdr="http://schemas.openxmlformats.org/drawingml/2006/spreadsheetDrawing" xmlns:a="http://schemas.openxmlformats.org/drawingml/2006/main">
  <xdr:twoCellAnchor editAs="absolute">
    <xdr:from>
      <xdr:col>0</xdr:col>
      <xdr:colOff>11905</xdr:colOff>
      <xdr:row>0</xdr:row>
      <xdr:rowOff>0</xdr:rowOff>
    </xdr:from>
    <xdr:to>
      <xdr:col>0</xdr:col>
      <xdr:colOff>731905</xdr:colOff>
      <xdr:row>0</xdr:row>
      <xdr:rowOff>324000</xdr:rowOff>
    </xdr:to>
    <xdr:sp macro="" textlink="">
      <xdr:nvSpPr>
        <xdr:cNvPr id="17" name="額縁 16">
          <a:hlinkClick xmlns:r="http://schemas.openxmlformats.org/officeDocument/2006/relationships" r:id="rId1"/>
        </xdr:cNvPr>
        <xdr:cNvSpPr/>
      </xdr:nvSpPr>
      <xdr:spPr>
        <a:xfrm>
          <a:off x="11905"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5" name="額縁 4">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h10110901\f\&#12375;&#12372;&#12392;\H22\&#26223;&#27671;&#21205;&#21521;&#25351;&#25968;\DI\_&#26376;&#20363;\DI&#12539;PC&#26376;&#20363;\HP&#20316;&#25104;&#29992;\&#21407;&#31295;\2010_02&#26376;&#2099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月の動向"/>
      <sheetName val="2月の動向 (2)"/>
      <sheetName val="2月の動向 (3)"/>
      <sheetName val="変化方向表"/>
      <sheetName val="DIグラフ・DIの見方 "/>
      <sheetName val="累積DIグラフ・景気基準日付"/>
    </sheetNames>
    <sheetDataSet>
      <sheetData sheetId="0"/>
      <sheetData sheetId="1"/>
      <sheetData sheetId="2"/>
      <sheetData sheetId="3">
        <row r="6">
          <cell r="A6">
            <v>1</v>
          </cell>
          <cell r="C6" t="str">
            <v>01</v>
          </cell>
          <cell r="D6" t="str">
            <v>所定外労働時間数</v>
          </cell>
        </row>
        <row r="7">
          <cell r="A7">
            <v>2</v>
          </cell>
          <cell r="C7" t="str">
            <v>02</v>
          </cell>
          <cell r="D7" t="str">
            <v>新規求人数</v>
          </cell>
        </row>
        <row r="8">
          <cell r="A8">
            <v>3</v>
          </cell>
          <cell r="C8" t="str">
            <v>03</v>
          </cell>
          <cell r="D8" t="str">
            <v>鉱工業生産指数 (生産財)</v>
          </cell>
        </row>
        <row r="9">
          <cell r="A9">
            <v>4</v>
          </cell>
          <cell r="C9" t="str">
            <v>04</v>
          </cell>
          <cell r="D9" t="str">
            <v>乗用車新車登録台数</v>
          </cell>
        </row>
        <row r="10">
          <cell r="A10">
            <v>5</v>
          </cell>
          <cell r="C10" t="str">
            <v>05</v>
          </cell>
          <cell r="D10" t="str">
            <v>鉱工業在庫率 (生産財･逆)</v>
          </cell>
        </row>
        <row r="11">
          <cell r="A11">
            <v>6</v>
          </cell>
          <cell r="C11" t="str">
            <v>06</v>
          </cell>
          <cell r="D11" t="str">
            <v>新設住宅着工戸数</v>
          </cell>
        </row>
        <row r="12">
          <cell r="A12">
            <v>7</v>
          </cell>
          <cell r="C12" t="str">
            <v>07</v>
          </cell>
          <cell r="D12" t="str">
            <v>企業倒産件数(逆)</v>
          </cell>
        </row>
        <row r="13">
          <cell r="A13">
            <v>8</v>
          </cell>
          <cell r="C13" t="str">
            <v>08</v>
          </cell>
          <cell r="D13" t="str">
            <v>不渡手形金額 (逆)</v>
          </cell>
        </row>
        <row r="14">
          <cell r="A14">
            <v>9</v>
          </cell>
          <cell r="C14" t="str">
            <v>09</v>
          </cell>
          <cell r="D14" t="str">
            <v>銀行貸出残高(☆)</v>
          </cell>
        </row>
        <row r="15">
          <cell r="A15">
            <v>10</v>
          </cell>
          <cell r="C15">
            <v>10</v>
          </cell>
          <cell r="D15" t="str">
            <v>手形交換金額(☆)</v>
          </cell>
        </row>
        <row r="16">
          <cell r="A16">
            <v>11</v>
          </cell>
        </row>
        <row r="17">
          <cell r="A17">
            <v>12</v>
          </cell>
          <cell r="D17" t="str">
            <v>拡張本数</v>
          </cell>
        </row>
        <row r="18">
          <cell r="A18">
            <v>13</v>
          </cell>
          <cell r="D18" t="str">
            <v>採用指標数</v>
          </cell>
        </row>
        <row r="19">
          <cell r="A19">
            <v>14</v>
          </cell>
          <cell r="D19" t="str">
            <v>先行指数</v>
          </cell>
        </row>
        <row r="20">
          <cell r="A20">
            <v>15</v>
          </cell>
        </row>
        <row r="21">
          <cell r="A21">
            <v>16</v>
          </cell>
          <cell r="C21" t="str">
            <v>（一　致　系　列）</v>
          </cell>
        </row>
        <row r="22">
          <cell r="A22">
            <v>17</v>
          </cell>
          <cell r="C22" t="str">
            <v>01</v>
          </cell>
          <cell r="D22" t="str">
            <v>有効求人倍率</v>
          </cell>
        </row>
        <row r="23">
          <cell r="A23">
            <v>18</v>
          </cell>
          <cell r="C23" t="str">
            <v>02</v>
          </cell>
          <cell r="D23" t="str">
            <v>就職率</v>
          </cell>
        </row>
        <row r="24">
          <cell r="A24">
            <v>19</v>
          </cell>
          <cell r="C24" t="str">
            <v>03</v>
          </cell>
          <cell r="D24" t="str">
            <v>鉱工業生産指数 (総合)</v>
          </cell>
        </row>
        <row r="25">
          <cell r="A25">
            <v>20</v>
          </cell>
          <cell r="C25" t="str">
            <v>04</v>
          </cell>
          <cell r="D25" t="str">
            <v>鉱工業出荷指数 (総合)</v>
          </cell>
        </row>
        <row r="26">
          <cell r="A26">
            <v>21</v>
          </cell>
          <cell r="C26" t="str">
            <v>05</v>
          </cell>
          <cell r="D26" t="str">
            <v>大型店売上高(☆)</v>
          </cell>
        </row>
        <row r="27">
          <cell r="A27">
            <v>22</v>
          </cell>
          <cell r="C27" t="str">
            <v>06</v>
          </cell>
          <cell r="D27" t="str">
            <v>着工建築物床面積(産業用)</v>
          </cell>
        </row>
        <row r="28">
          <cell r="A28">
            <v>23</v>
          </cell>
          <cell r="C28" t="str">
            <v>07</v>
          </cell>
          <cell r="D28" t="str">
            <v>輸入総額(唐津＋伊万里)</v>
          </cell>
        </row>
        <row r="29">
          <cell r="A29">
            <v>24</v>
          </cell>
        </row>
        <row r="30">
          <cell r="A30">
            <v>25</v>
          </cell>
          <cell r="D30" t="str">
            <v>拡張本数</v>
          </cell>
        </row>
        <row r="31">
          <cell r="A31">
            <v>26</v>
          </cell>
          <cell r="D31" t="str">
            <v>採用指標数</v>
          </cell>
        </row>
        <row r="32">
          <cell r="A32">
            <v>27</v>
          </cell>
          <cell r="D32" t="str">
            <v>一致指数</v>
          </cell>
        </row>
        <row r="33">
          <cell r="A33">
            <v>28</v>
          </cell>
        </row>
        <row r="34">
          <cell r="A34">
            <v>29</v>
          </cell>
          <cell r="C34" t="str">
            <v>（遅　行　系　列）</v>
          </cell>
        </row>
        <row r="35">
          <cell r="A35">
            <v>30</v>
          </cell>
          <cell r="C35" t="str">
            <v>01</v>
          </cell>
          <cell r="D35" t="str">
            <v>常用雇用指数</v>
          </cell>
        </row>
        <row r="36">
          <cell r="A36">
            <v>31</v>
          </cell>
          <cell r="C36" t="str">
            <v>02</v>
          </cell>
          <cell r="D36" t="str">
            <v>雇用保険受給実人員(逆)</v>
          </cell>
        </row>
        <row r="37">
          <cell r="A37">
            <v>32</v>
          </cell>
          <cell r="C37" t="str">
            <v>03</v>
          </cell>
          <cell r="D37" t="str">
            <v>陶磁器生産重量</v>
          </cell>
        </row>
        <row r="38">
          <cell r="A38">
            <v>33</v>
          </cell>
          <cell r="C38" t="str">
            <v>04</v>
          </cell>
          <cell r="D38" t="str">
            <v>消費者物価指数(☆)</v>
          </cell>
        </row>
        <row r="39">
          <cell r="A39">
            <v>34</v>
          </cell>
          <cell r="C39" t="str">
            <v>05</v>
          </cell>
          <cell r="D39" t="str">
            <v>鉱工業在庫指数 (総合)</v>
          </cell>
        </row>
        <row r="40">
          <cell r="A40">
            <v>35</v>
          </cell>
          <cell r="C40" t="str">
            <v>06</v>
          </cell>
          <cell r="D40" t="str">
            <v>銀行預貸率</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tabSelected="1" zoomScaleNormal="100" workbookViewId="0">
      <selection activeCell="B3" sqref="B3"/>
    </sheetView>
  </sheetViews>
  <sheetFormatPr defaultColWidth="9" defaultRowHeight="13.5"/>
  <cols>
    <col min="1" max="1" width="5.625" style="5" customWidth="1"/>
    <col min="2" max="2" width="8.125" style="5" customWidth="1"/>
    <col min="3" max="3" width="75.625" style="5" customWidth="1"/>
    <col min="4" max="4" width="25.625" style="14" customWidth="1"/>
    <col min="5" max="16384" width="9" style="5"/>
  </cols>
  <sheetData>
    <row r="1" spans="1:4" ht="30" customHeight="1">
      <c r="B1" s="97" t="s">
        <v>146</v>
      </c>
      <c r="C1" s="97"/>
      <c r="D1" s="97"/>
    </row>
    <row r="2" spans="1:4" ht="30" customHeight="1">
      <c r="B2" s="97" t="s">
        <v>147</v>
      </c>
      <c r="C2" s="97"/>
      <c r="D2" s="97"/>
    </row>
    <row r="3" spans="1:4" ht="30" customHeight="1" thickBot="1">
      <c r="B3" s="6" t="s">
        <v>84</v>
      </c>
      <c r="C3" s="7"/>
      <c r="D3" s="7"/>
    </row>
    <row r="4" spans="1:4" ht="35.1" customHeight="1">
      <c r="A4" s="8"/>
      <c r="B4" s="98" t="s">
        <v>85</v>
      </c>
      <c r="C4" s="99"/>
      <c r="D4" s="9" t="s">
        <v>86</v>
      </c>
    </row>
    <row r="5" spans="1:4" ht="35.1" customHeight="1">
      <c r="A5" s="8"/>
      <c r="B5" s="10" t="str">
        <f>HYPERLINK("#098!A1","98")</f>
        <v>98</v>
      </c>
      <c r="C5" s="94" t="str">
        <f>HYPERLINK("#098!A1","産業分類別卸売業・小売業の事業所数，従業者数及び年間商品販売額")</f>
        <v>産業分類別卸売業・小売業の事業所数，従業者数及び年間商品販売額</v>
      </c>
      <c r="D5" s="11" t="s">
        <v>108</v>
      </c>
    </row>
    <row r="6" spans="1:4" ht="35.1" customHeight="1">
      <c r="A6" s="8"/>
      <c r="B6" s="15" t="str">
        <f>HYPERLINK("#099!A1","99")</f>
        <v>99</v>
      </c>
      <c r="C6" s="95" t="str">
        <f>HYPERLINK("#099!A1","旧市町村別卸売業・小売業の事業所数，従業者数及び年間商品販売額（令和３年）")</f>
        <v>旧市町村別卸売業・小売業の事業所数，従業者数及び年間商品販売額（令和３年）</v>
      </c>
      <c r="D6" s="16" t="s">
        <v>108</v>
      </c>
    </row>
    <row r="7" spans="1:4" ht="35.1" customHeight="1" thickBot="1">
      <c r="A7" s="8"/>
      <c r="B7" s="12" t="str">
        <f>HYPERLINK("#100!A1","100")</f>
        <v>100</v>
      </c>
      <c r="C7" s="96" t="str">
        <f>HYPERLINK("#100!A1","百貨店・スーパー販売額（全店販売額）")</f>
        <v>百貨店・スーパー販売額（全店販売額）</v>
      </c>
      <c r="D7" s="13" t="s">
        <v>121</v>
      </c>
    </row>
  </sheetData>
  <mergeCells count="3">
    <mergeCell ref="B1:D1"/>
    <mergeCell ref="B2:D2"/>
    <mergeCell ref="B4:C4"/>
  </mergeCells>
  <phoneticPr fontId="4"/>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0"/>
  <sheetViews>
    <sheetView showGridLines="0" zoomScale="80" zoomScaleNormal="80" zoomScaleSheetLayoutView="100" workbookViewId="0"/>
  </sheetViews>
  <sheetFormatPr defaultColWidth="9" defaultRowHeight="12"/>
  <cols>
    <col min="1" max="1" width="48.625" style="1" customWidth="1"/>
    <col min="2" max="4" width="18.625" style="1" customWidth="1"/>
    <col min="5" max="5" width="48.625" style="1" customWidth="1"/>
    <col min="6" max="8" width="18.625" style="1" customWidth="1"/>
    <col min="9" max="16384" width="9" style="1"/>
  </cols>
  <sheetData>
    <row r="1" spans="1:8" s="4" customFormat="1" ht="30" customHeight="1"/>
    <row r="2" spans="1:8" s="2" customFormat="1" ht="22.5" customHeight="1">
      <c r="A2" s="100" t="s">
        <v>128</v>
      </c>
      <c r="B2" s="100"/>
      <c r="C2" s="100"/>
      <c r="D2" s="100"/>
      <c r="E2" s="103" t="s">
        <v>129</v>
      </c>
      <c r="F2" s="103"/>
      <c r="G2" s="103"/>
      <c r="H2" s="103"/>
    </row>
    <row r="3" spans="1:8" s="2" customFormat="1" ht="13.5" customHeight="1" thickBot="1">
      <c r="A3" s="18"/>
      <c r="B3" s="18"/>
      <c r="C3" s="18"/>
      <c r="D3" s="18"/>
      <c r="E3" s="4"/>
      <c r="F3" s="4"/>
      <c r="G3" s="4"/>
      <c r="H3" s="35" t="s">
        <v>106</v>
      </c>
    </row>
    <row r="4" spans="1:8" s="2" customFormat="1" ht="31.5" customHeight="1">
      <c r="A4" s="78" t="s">
        <v>59</v>
      </c>
      <c r="B4" s="23" t="s">
        <v>62</v>
      </c>
      <c r="C4" s="24" t="s">
        <v>22</v>
      </c>
      <c r="D4" s="24" t="s">
        <v>61</v>
      </c>
      <c r="E4" s="78" t="s">
        <v>60</v>
      </c>
      <c r="F4" s="23" t="s">
        <v>62</v>
      </c>
      <c r="G4" s="24" t="s">
        <v>22</v>
      </c>
      <c r="H4" s="24" t="s">
        <v>61</v>
      </c>
    </row>
    <row r="5" spans="1:8" s="2" customFormat="1" ht="21.75" customHeight="1">
      <c r="A5" s="70" t="s">
        <v>16</v>
      </c>
      <c r="B5" s="25">
        <v>2495</v>
      </c>
      <c r="C5" s="25">
        <v>20159</v>
      </c>
      <c r="D5" s="26">
        <v>596768</v>
      </c>
      <c r="E5" s="70" t="s">
        <v>64</v>
      </c>
      <c r="F5" s="25">
        <v>1926</v>
      </c>
      <c r="G5" s="25">
        <v>14947</v>
      </c>
      <c r="H5" s="26">
        <v>307457</v>
      </c>
    </row>
    <row r="6" spans="1:8" s="2" customFormat="1" ht="21.75" customHeight="1">
      <c r="A6" s="71" t="s">
        <v>63</v>
      </c>
      <c r="B6" s="27">
        <v>569</v>
      </c>
      <c r="C6" s="27">
        <v>5212</v>
      </c>
      <c r="D6" s="28">
        <v>289311</v>
      </c>
      <c r="E6" s="72" t="s">
        <v>25</v>
      </c>
      <c r="F6" s="29">
        <v>8</v>
      </c>
      <c r="G6" s="29">
        <v>548</v>
      </c>
      <c r="H6" s="30">
        <v>13167</v>
      </c>
    </row>
    <row r="7" spans="1:8" s="2" customFormat="1" ht="21.75" customHeight="1">
      <c r="A7" s="72" t="s">
        <v>0</v>
      </c>
      <c r="B7" s="29">
        <v>6</v>
      </c>
      <c r="C7" s="29">
        <v>61</v>
      </c>
      <c r="D7" s="31">
        <v>2204</v>
      </c>
      <c r="E7" s="74" t="s">
        <v>27</v>
      </c>
      <c r="F7" s="32">
        <v>3</v>
      </c>
      <c r="G7" s="32">
        <v>483</v>
      </c>
      <c r="H7" s="31">
        <v>11729</v>
      </c>
    </row>
    <row r="8" spans="1:8" s="2" customFormat="1" ht="21.75" customHeight="1">
      <c r="A8" s="73" t="s">
        <v>1</v>
      </c>
      <c r="B8" s="32">
        <v>18</v>
      </c>
      <c r="C8" s="32">
        <v>206</v>
      </c>
      <c r="D8" s="31">
        <v>6031</v>
      </c>
      <c r="E8" s="74" t="s">
        <v>29</v>
      </c>
      <c r="F8" s="32">
        <v>5</v>
      </c>
      <c r="G8" s="32">
        <v>65</v>
      </c>
      <c r="H8" s="31">
        <v>1439</v>
      </c>
    </row>
    <row r="9" spans="1:8" s="2" customFormat="1" ht="21.75" customHeight="1">
      <c r="A9" s="74" t="s">
        <v>87</v>
      </c>
      <c r="B9" s="32">
        <v>1</v>
      </c>
      <c r="C9" s="32">
        <v>3</v>
      </c>
      <c r="D9" s="31" t="s">
        <v>109</v>
      </c>
      <c r="E9" s="73" t="s">
        <v>31</v>
      </c>
      <c r="F9" s="32">
        <v>273</v>
      </c>
      <c r="G9" s="32">
        <v>1279</v>
      </c>
      <c r="H9" s="31">
        <v>18800</v>
      </c>
    </row>
    <row r="10" spans="1:8" s="2" customFormat="1" ht="21.75" customHeight="1">
      <c r="A10" s="74" t="s">
        <v>88</v>
      </c>
      <c r="B10" s="32">
        <v>11</v>
      </c>
      <c r="C10" s="32">
        <v>179</v>
      </c>
      <c r="D10" s="31">
        <v>5293</v>
      </c>
      <c r="E10" s="74" t="s">
        <v>33</v>
      </c>
      <c r="F10" s="32">
        <v>29</v>
      </c>
      <c r="G10" s="32">
        <v>97</v>
      </c>
      <c r="H10" s="31">
        <v>654</v>
      </c>
    </row>
    <row r="11" spans="1:8" s="2" customFormat="1" ht="21.75" customHeight="1">
      <c r="A11" s="74" t="s">
        <v>17</v>
      </c>
      <c r="B11" s="32">
        <v>6</v>
      </c>
      <c r="C11" s="32">
        <v>24</v>
      </c>
      <c r="D11" s="82" t="s">
        <v>109</v>
      </c>
      <c r="E11" s="74" t="s">
        <v>35</v>
      </c>
      <c r="F11" s="32">
        <v>31</v>
      </c>
      <c r="G11" s="32">
        <v>121</v>
      </c>
      <c r="H11" s="31">
        <v>1746</v>
      </c>
    </row>
    <row r="12" spans="1:8" s="2" customFormat="1" ht="21.75" customHeight="1">
      <c r="A12" s="73" t="s">
        <v>2</v>
      </c>
      <c r="B12" s="32">
        <v>140</v>
      </c>
      <c r="C12" s="32">
        <v>1197</v>
      </c>
      <c r="D12" s="31">
        <v>72963</v>
      </c>
      <c r="E12" s="79" t="s">
        <v>37</v>
      </c>
      <c r="F12" s="32">
        <v>128</v>
      </c>
      <c r="G12" s="32">
        <v>639</v>
      </c>
      <c r="H12" s="31">
        <v>10667</v>
      </c>
    </row>
    <row r="13" spans="1:8" s="2" customFormat="1" ht="21.75" customHeight="1">
      <c r="A13" s="74" t="s">
        <v>3</v>
      </c>
      <c r="B13" s="32">
        <v>77</v>
      </c>
      <c r="C13" s="32">
        <v>623</v>
      </c>
      <c r="D13" s="31">
        <v>40963</v>
      </c>
      <c r="E13" s="74" t="s">
        <v>39</v>
      </c>
      <c r="F13" s="32">
        <v>20</v>
      </c>
      <c r="G13" s="32">
        <v>76</v>
      </c>
      <c r="H13" s="31">
        <v>1228</v>
      </c>
    </row>
    <row r="14" spans="1:8" s="2" customFormat="1" ht="21.75" customHeight="1">
      <c r="A14" s="74" t="s">
        <v>4</v>
      </c>
      <c r="B14" s="32">
        <v>63</v>
      </c>
      <c r="C14" s="32">
        <v>574</v>
      </c>
      <c r="D14" s="31">
        <v>31999</v>
      </c>
      <c r="E14" s="74" t="s">
        <v>41</v>
      </c>
      <c r="F14" s="32">
        <v>65</v>
      </c>
      <c r="G14" s="32">
        <v>346</v>
      </c>
      <c r="H14" s="31">
        <v>4505</v>
      </c>
    </row>
    <row r="15" spans="1:8" s="2" customFormat="1" ht="21.75" customHeight="1">
      <c r="A15" s="73" t="s">
        <v>89</v>
      </c>
      <c r="B15" s="32">
        <v>117</v>
      </c>
      <c r="C15" s="32">
        <v>741</v>
      </c>
      <c r="D15" s="31">
        <v>48249</v>
      </c>
      <c r="E15" s="73" t="s">
        <v>43</v>
      </c>
      <c r="F15" s="32">
        <v>514</v>
      </c>
      <c r="G15" s="32">
        <v>5647</v>
      </c>
      <c r="H15" s="31">
        <v>93517</v>
      </c>
    </row>
    <row r="16" spans="1:8" s="2" customFormat="1" ht="21.75" customHeight="1">
      <c r="A16" s="74" t="s">
        <v>5</v>
      </c>
      <c r="B16" s="32">
        <v>72</v>
      </c>
      <c r="C16" s="32">
        <v>462</v>
      </c>
      <c r="D16" s="31">
        <v>33859</v>
      </c>
      <c r="E16" s="74" t="s">
        <v>45</v>
      </c>
      <c r="F16" s="32">
        <v>47</v>
      </c>
      <c r="G16" s="32">
        <v>2200</v>
      </c>
      <c r="H16" s="31">
        <v>63870</v>
      </c>
    </row>
    <row r="17" spans="1:8" s="2" customFormat="1" ht="21.75" customHeight="1">
      <c r="A17" s="74" t="s">
        <v>6</v>
      </c>
      <c r="B17" s="32">
        <v>16</v>
      </c>
      <c r="C17" s="32">
        <v>82</v>
      </c>
      <c r="D17" s="31">
        <v>4497</v>
      </c>
      <c r="E17" s="74" t="s">
        <v>47</v>
      </c>
      <c r="F17" s="32">
        <v>40</v>
      </c>
      <c r="G17" s="32">
        <v>229</v>
      </c>
      <c r="H17" s="31">
        <v>2407</v>
      </c>
    </row>
    <row r="18" spans="1:8" s="2" customFormat="1" ht="21.75" customHeight="1">
      <c r="A18" s="74" t="s">
        <v>18</v>
      </c>
      <c r="B18" s="32">
        <v>7</v>
      </c>
      <c r="C18" s="32">
        <v>47</v>
      </c>
      <c r="D18" s="31">
        <v>6442</v>
      </c>
      <c r="E18" s="76" t="s">
        <v>49</v>
      </c>
      <c r="F18" s="32">
        <v>20</v>
      </c>
      <c r="G18" s="32">
        <v>102</v>
      </c>
      <c r="H18" s="31">
        <v>1299</v>
      </c>
    </row>
    <row r="19" spans="1:8" s="2" customFormat="1" ht="21.75" customHeight="1">
      <c r="A19" s="75" t="s">
        <v>19</v>
      </c>
      <c r="B19" s="29">
        <v>3</v>
      </c>
      <c r="C19" s="29">
        <v>31</v>
      </c>
      <c r="D19" s="30" t="s">
        <v>109</v>
      </c>
      <c r="E19" s="74" t="s">
        <v>51</v>
      </c>
      <c r="F19" s="32">
        <v>21</v>
      </c>
      <c r="G19" s="32">
        <v>81</v>
      </c>
      <c r="H19" s="31">
        <v>440</v>
      </c>
    </row>
    <row r="20" spans="1:8" s="2" customFormat="1" ht="21.75" customHeight="1">
      <c r="A20" s="74" t="s">
        <v>20</v>
      </c>
      <c r="B20" s="32">
        <v>2</v>
      </c>
      <c r="C20" s="32">
        <v>10</v>
      </c>
      <c r="D20" s="31" t="s">
        <v>109</v>
      </c>
      <c r="E20" s="74" t="s">
        <v>53</v>
      </c>
      <c r="F20" s="32">
        <v>25</v>
      </c>
      <c r="G20" s="32">
        <v>75</v>
      </c>
      <c r="H20" s="31">
        <v>774</v>
      </c>
    </row>
    <row r="21" spans="1:8" s="2" customFormat="1" ht="21.75" customHeight="1">
      <c r="A21" s="74" t="s">
        <v>7</v>
      </c>
      <c r="B21" s="32">
        <v>17</v>
      </c>
      <c r="C21" s="32">
        <v>109</v>
      </c>
      <c r="D21" s="31">
        <v>1267</v>
      </c>
      <c r="E21" s="74" t="s">
        <v>55</v>
      </c>
      <c r="F21" s="32">
        <v>129</v>
      </c>
      <c r="G21" s="32">
        <v>695</v>
      </c>
      <c r="H21" s="31">
        <v>3464</v>
      </c>
    </row>
    <row r="22" spans="1:8" s="2" customFormat="1" ht="21.75" customHeight="1">
      <c r="A22" s="73" t="s">
        <v>8</v>
      </c>
      <c r="B22" s="32">
        <v>151</v>
      </c>
      <c r="C22" s="32">
        <v>1872</v>
      </c>
      <c r="D22" s="31">
        <v>87388</v>
      </c>
      <c r="E22" s="74" t="s">
        <v>57</v>
      </c>
      <c r="F22" s="32">
        <v>232</v>
      </c>
      <c r="G22" s="32">
        <v>2265</v>
      </c>
      <c r="H22" s="31">
        <v>21263</v>
      </c>
    </row>
    <row r="23" spans="1:8" s="2" customFormat="1" ht="21.75" customHeight="1">
      <c r="A23" s="74" t="s">
        <v>21</v>
      </c>
      <c r="B23" s="32">
        <v>55</v>
      </c>
      <c r="C23" s="32">
        <v>596</v>
      </c>
      <c r="D23" s="31">
        <v>25081</v>
      </c>
      <c r="E23" s="72" t="s">
        <v>24</v>
      </c>
      <c r="F23" s="29">
        <v>293</v>
      </c>
      <c r="G23" s="29">
        <v>2010</v>
      </c>
      <c r="H23" s="30">
        <v>66333</v>
      </c>
    </row>
    <row r="24" spans="1:8" s="2" customFormat="1" ht="21.75" customHeight="1">
      <c r="A24" s="74" t="s">
        <v>9</v>
      </c>
      <c r="B24" s="32">
        <v>34</v>
      </c>
      <c r="C24" s="32">
        <v>493</v>
      </c>
      <c r="D24" s="31">
        <v>18351</v>
      </c>
      <c r="E24" s="74" t="s">
        <v>26</v>
      </c>
      <c r="F24" s="32">
        <v>167</v>
      </c>
      <c r="G24" s="32">
        <v>1286</v>
      </c>
      <c r="H24" s="31">
        <v>45995</v>
      </c>
    </row>
    <row r="25" spans="1:8" s="2" customFormat="1" ht="21.75" customHeight="1">
      <c r="A25" s="74" t="s">
        <v>10</v>
      </c>
      <c r="B25" s="32">
        <v>35</v>
      </c>
      <c r="C25" s="32">
        <v>563</v>
      </c>
      <c r="D25" s="31">
        <v>27145</v>
      </c>
      <c r="E25" s="74" t="s">
        <v>28</v>
      </c>
      <c r="F25" s="32">
        <v>22</v>
      </c>
      <c r="G25" s="32">
        <v>51</v>
      </c>
      <c r="H25" s="31">
        <v>389</v>
      </c>
    </row>
    <row r="26" spans="1:8" s="2" customFormat="1" ht="21.75" customHeight="1">
      <c r="A26" s="74" t="s">
        <v>11</v>
      </c>
      <c r="B26" s="32">
        <v>27</v>
      </c>
      <c r="C26" s="32">
        <v>220</v>
      </c>
      <c r="D26" s="31">
        <v>16812</v>
      </c>
      <c r="E26" s="74" t="s">
        <v>30</v>
      </c>
      <c r="F26" s="32">
        <v>104</v>
      </c>
      <c r="G26" s="32">
        <v>673</v>
      </c>
      <c r="H26" s="31">
        <v>19949</v>
      </c>
    </row>
    <row r="27" spans="1:8" s="2" customFormat="1" ht="21.75" customHeight="1">
      <c r="A27" s="73" t="s">
        <v>12</v>
      </c>
      <c r="B27" s="32">
        <v>137</v>
      </c>
      <c r="C27" s="32">
        <v>1135</v>
      </c>
      <c r="D27" s="31">
        <v>72475</v>
      </c>
      <c r="E27" s="73" t="s">
        <v>32</v>
      </c>
      <c r="F27" s="32">
        <v>766</v>
      </c>
      <c r="G27" s="32">
        <v>4799</v>
      </c>
      <c r="H27" s="31">
        <v>100893</v>
      </c>
    </row>
    <row r="28" spans="1:8" s="2" customFormat="1" ht="21.75" customHeight="1">
      <c r="A28" s="74" t="s">
        <v>13</v>
      </c>
      <c r="B28" s="32">
        <v>18</v>
      </c>
      <c r="C28" s="32">
        <v>143</v>
      </c>
      <c r="D28" s="31">
        <v>6462</v>
      </c>
      <c r="E28" s="74" t="s">
        <v>34</v>
      </c>
      <c r="F28" s="32">
        <v>34</v>
      </c>
      <c r="G28" s="32">
        <v>188</v>
      </c>
      <c r="H28" s="31">
        <v>4005</v>
      </c>
    </row>
    <row r="29" spans="1:8" s="2" customFormat="1" ht="21.75" customHeight="1">
      <c r="A29" s="74" t="s">
        <v>14</v>
      </c>
      <c r="B29" s="32">
        <v>42</v>
      </c>
      <c r="C29" s="32">
        <v>434</v>
      </c>
      <c r="D29" s="31">
        <v>48285</v>
      </c>
      <c r="E29" s="74" t="s">
        <v>36</v>
      </c>
      <c r="F29" s="32">
        <v>31</v>
      </c>
      <c r="G29" s="32">
        <v>92</v>
      </c>
      <c r="H29" s="31">
        <v>382</v>
      </c>
    </row>
    <row r="30" spans="1:8" s="2" customFormat="1" ht="21.75" customHeight="1">
      <c r="A30" s="76" t="s">
        <v>23</v>
      </c>
      <c r="B30" s="32">
        <v>8</v>
      </c>
      <c r="C30" s="32">
        <v>108</v>
      </c>
      <c r="D30" s="31">
        <v>1834</v>
      </c>
      <c r="E30" s="76" t="s">
        <v>38</v>
      </c>
      <c r="F30" s="32">
        <v>243</v>
      </c>
      <c r="G30" s="32">
        <v>1313</v>
      </c>
      <c r="H30" s="31">
        <v>27253</v>
      </c>
    </row>
    <row r="31" spans="1:8" s="2" customFormat="1" ht="21.75" customHeight="1" thickBot="1">
      <c r="A31" s="77" t="s">
        <v>15</v>
      </c>
      <c r="B31" s="33">
        <v>69</v>
      </c>
      <c r="C31" s="34">
        <v>450</v>
      </c>
      <c r="D31" s="33">
        <v>15894</v>
      </c>
      <c r="E31" s="76" t="s">
        <v>40</v>
      </c>
      <c r="F31" s="32">
        <v>18</v>
      </c>
      <c r="G31" s="32">
        <v>140</v>
      </c>
      <c r="H31" s="31">
        <v>3391</v>
      </c>
    </row>
    <row r="32" spans="1:8" s="2" customFormat="1" ht="21.75" customHeight="1">
      <c r="A32" s="101" t="s">
        <v>117</v>
      </c>
      <c r="B32" s="101"/>
      <c r="C32" s="101"/>
      <c r="D32" s="101"/>
      <c r="E32" s="76" t="s">
        <v>42</v>
      </c>
      <c r="F32" s="32">
        <v>109</v>
      </c>
      <c r="G32" s="32">
        <v>632</v>
      </c>
      <c r="H32" s="31">
        <v>30048</v>
      </c>
    </row>
    <row r="33" spans="1:8" s="2" customFormat="1" ht="21.75" customHeight="1">
      <c r="A33" s="102"/>
      <c r="B33" s="102"/>
      <c r="C33" s="102"/>
      <c r="D33" s="102"/>
      <c r="E33" s="76" t="s">
        <v>44</v>
      </c>
      <c r="F33" s="32">
        <v>47</v>
      </c>
      <c r="G33" s="32">
        <v>566</v>
      </c>
      <c r="H33" s="31">
        <v>4110</v>
      </c>
    </row>
    <row r="34" spans="1:8" s="2" customFormat="1" ht="21.75" customHeight="1">
      <c r="A34" s="102"/>
      <c r="B34" s="102"/>
      <c r="C34" s="102"/>
      <c r="D34" s="102"/>
      <c r="E34" s="76" t="s">
        <v>46</v>
      </c>
      <c r="F34" s="32">
        <v>42</v>
      </c>
      <c r="G34" s="32">
        <v>311</v>
      </c>
      <c r="H34" s="31">
        <v>6523</v>
      </c>
    </row>
    <row r="35" spans="1:8" s="2" customFormat="1" ht="21.75" customHeight="1">
      <c r="A35" s="102"/>
      <c r="B35" s="102"/>
      <c r="C35" s="102"/>
      <c r="D35" s="102"/>
      <c r="E35" s="76" t="s">
        <v>48</v>
      </c>
      <c r="F35" s="32">
        <v>35</v>
      </c>
      <c r="G35" s="32">
        <v>141</v>
      </c>
      <c r="H35" s="31">
        <v>1904</v>
      </c>
    </row>
    <row r="36" spans="1:8" s="2" customFormat="1" ht="21.75" customHeight="1">
      <c r="A36" s="102"/>
      <c r="B36" s="102"/>
      <c r="C36" s="102"/>
      <c r="D36" s="102"/>
      <c r="E36" s="76" t="s">
        <v>50</v>
      </c>
      <c r="F36" s="32">
        <v>207</v>
      </c>
      <c r="G36" s="32">
        <v>1416</v>
      </c>
      <c r="H36" s="31">
        <v>23279</v>
      </c>
    </row>
    <row r="37" spans="1:8" s="2" customFormat="1" ht="21.75" customHeight="1">
      <c r="A37" s="102"/>
      <c r="B37" s="102"/>
      <c r="C37" s="102"/>
      <c r="D37" s="102"/>
      <c r="E37" s="73" t="s">
        <v>52</v>
      </c>
      <c r="F37" s="32">
        <v>72</v>
      </c>
      <c r="G37" s="32">
        <v>664</v>
      </c>
      <c r="H37" s="31">
        <v>14748</v>
      </c>
    </row>
    <row r="38" spans="1:8" s="2" customFormat="1" ht="21.75" customHeight="1">
      <c r="A38" s="102"/>
      <c r="B38" s="102"/>
      <c r="C38" s="102"/>
      <c r="D38" s="102"/>
      <c r="E38" s="74" t="s">
        <v>54</v>
      </c>
      <c r="F38" s="32">
        <v>55</v>
      </c>
      <c r="G38" s="32">
        <v>502</v>
      </c>
      <c r="H38" s="31">
        <v>11958</v>
      </c>
    </row>
    <row r="39" spans="1:8" s="2" customFormat="1" ht="21.75" customHeight="1">
      <c r="A39" s="102"/>
      <c r="B39" s="102"/>
      <c r="C39" s="102"/>
      <c r="D39" s="102"/>
      <c r="E39" s="74" t="s">
        <v>56</v>
      </c>
      <c r="F39" s="32">
        <v>4</v>
      </c>
      <c r="G39" s="32">
        <v>34</v>
      </c>
      <c r="H39" s="31">
        <v>807</v>
      </c>
    </row>
    <row r="40" spans="1:8" s="2" customFormat="1" ht="21.75" customHeight="1" thickBot="1">
      <c r="A40" s="102"/>
      <c r="B40" s="102"/>
      <c r="C40" s="102"/>
      <c r="D40" s="102"/>
      <c r="E40" s="77" t="s">
        <v>58</v>
      </c>
      <c r="F40" s="34">
        <v>13</v>
      </c>
      <c r="G40" s="34">
        <v>128</v>
      </c>
      <c r="H40" s="33">
        <v>1983</v>
      </c>
    </row>
  </sheetData>
  <mergeCells count="3">
    <mergeCell ref="A2:D2"/>
    <mergeCell ref="A32:D40"/>
    <mergeCell ref="E2:H2"/>
  </mergeCells>
  <phoneticPr fontId="2"/>
  <printOptions horizontalCentered="1"/>
  <pageMargins left="0.78740157480314965" right="0.78740157480314965" top="0.59055118110236227" bottom="0.59055118110236227" header="0.59055118110236227" footer="0.59055118110236227"/>
  <pageSetup paperSize="9" scale="94" fitToWidth="0" pageOrder="overThenDown" orientation="portrait" r:id="rId1"/>
  <headerFooter alignWithMargins="0"/>
  <colBreaks count="1" manualBreakCount="1">
    <brk id="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3"/>
  <sheetViews>
    <sheetView showGridLines="0" zoomScaleNormal="100" zoomScaleSheetLayoutView="100" workbookViewId="0"/>
  </sheetViews>
  <sheetFormatPr defaultColWidth="9" defaultRowHeight="12"/>
  <cols>
    <col min="1" max="1" width="15.25" style="1" customWidth="1"/>
    <col min="2" max="2" width="20.125" style="1" customWidth="1"/>
    <col min="3" max="5" width="17.125" style="1" customWidth="1"/>
    <col min="6" max="16384" width="9" style="1"/>
  </cols>
  <sheetData>
    <row r="1" spans="1:5" s="2" customFormat="1" ht="30" customHeight="1"/>
    <row r="2" spans="1:5" s="2" customFormat="1" ht="22.5" customHeight="1">
      <c r="A2" s="106" t="s">
        <v>130</v>
      </c>
      <c r="B2" s="106"/>
      <c r="C2" s="106"/>
      <c r="D2" s="106"/>
      <c r="E2" s="106"/>
    </row>
    <row r="3" spans="1:5" s="2" customFormat="1" ht="13.5" customHeight="1" thickBot="1">
      <c r="A3" s="18" t="s">
        <v>103</v>
      </c>
      <c r="B3" s="18"/>
      <c r="C3" s="18"/>
      <c r="D3" s="18"/>
      <c r="E3" s="36" t="s">
        <v>120</v>
      </c>
    </row>
    <row r="4" spans="1:5" s="2" customFormat="1" ht="18" customHeight="1">
      <c r="A4" s="111" t="s">
        <v>79</v>
      </c>
      <c r="B4" s="68"/>
      <c r="C4" s="109" t="s">
        <v>78</v>
      </c>
      <c r="D4" s="85" t="s">
        <v>119</v>
      </c>
      <c r="E4" s="88" t="s">
        <v>77</v>
      </c>
    </row>
    <row r="5" spans="1:5" s="2" customFormat="1" ht="54" customHeight="1">
      <c r="A5" s="112"/>
      <c r="B5" s="69"/>
      <c r="C5" s="110"/>
      <c r="D5" s="37" t="s">
        <v>76</v>
      </c>
      <c r="E5" s="37" t="s">
        <v>76</v>
      </c>
    </row>
    <row r="6" spans="1:5" s="2" customFormat="1" ht="22.5" customHeight="1">
      <c r="A6" s="108" t="s">
        <v>76</v>
      </c>
      <c r="B6" s="38" t="s">
        <v>67</v>
      </c>
      <c r="C6" s="19">
        <v>2495</v>
      </c>
      <c r="D6" s="39">
        <v>569</v>
      </c>
      <c r="E6" s="89">
        <v>1926</v>
      </c>
    </row>
    <row r="7" spans="1:5" s="2" customFormat="1" ht="22.5" customHeight="1">
      <c r="A7" s="104"/>
      <c r="B7" s="40" t="s">
        <v>66</v>
      </c>
      <c r="C7" s="20">
        <v>20159</v>
      </c>
      <c r="D7" s="21">
        <v>5212</v>
      </c>
      <c r="E7" s="89">
        <v>14947</v>
      </c>
    </row>
    <row r="8" spans="1:5" s="2" customFormat="1" ht="22.5" customHeight="1">
      <c r="A8" s="107"/>
      <c r="B8" s="83" t="s">
        <v>65</v>
      </c>
      <c r="C8" s="84">
        <v>596768</v>
      </c>
      <c r="D8" s="84">
        <v>289311</v>
      </c>
      <c r="E8" s="90">
        <v>307457</v>
      </c>
    </row>
    <row r="9" spans="1:5" s="2" customFormat="1" ht="22.5" customHeight="1">
      <c r="A9" s="104" t="s">
        <v>75</v>
      </c>
      <c r="B9" s="38" t="s">
        <v>67</v>
      </c>
      <c r="C9" s="20">
        <v>1942</v>
      </c>
      <c r="D9" s="20">
        <v>457</v>
      </c>
      <c r="E9" s="91">
        <v>1485</v>
      </c>
    </row>
    <row r="10" spans="1:5" s="2" customFormat="1" ht="22.5" customHeight="1">
      <c r="A10" s="104"/>
      <c r="B10" s="40" t="s">
        <v>66</v>
      </c>
      <c r="C10" s="21">
        <v>16390</v>
      </c>
      <c r="D10" s="21">
        <v>4442</v>
      </c>
      <c r="E10" s="89">
        <v>11948</v>
      </c>
    </row>
    <row r="11" spans="1:5" s="2" customFormat="1" ht="22.5" customHeight="1">
      <c r="A11" s="107"/>
      <c r="B11" s="83" t="s">
        <v>65</v>
      </c>
      <c r="C11" s="84">
        <v>512643</v>
      </c>
      <c r="D11" s="84">
        <v>254274</v>
      </c>
      <c r="E11" s="90">
        <v>258369</v>
      </c>
    </row>
    <row r="12" spans="1:5" s="2" customFormat="1" ht="22.5" customHeight="1">
      <c r="A12" s="104" t="s">
        <v>74</v>
      </c>
      <c r="B12" s="38" t="s">
        <v>67</v>
      </c>
      <c r="C12" s="20">
        <v>105</v>
      </c>
      <c r="D12" s="20">
        <v>37</v>
      </c>
      <c r="E12" s="91">
        <v>68</v>
      </c>
    </row>
    <row r="13" spans="1:5" s="2" customFormat="1" ht="22.5" customHeight="1">
      <c r="A13" s="104"/>
      <c r="B13" s="40" t="s">
        <v>66</v>
      </c>
      <c r="C13" s="21">
        <v>593</v>
      </c>
      <c r="D13" s="21">
        <v>271</v>
      </c>
      <c r="E13" s="89">
        <v>332</v>
      </c>
    </row>
    <row r="14" spans="1:5" s="2" customFormat="1" ht="22.5" customHeight="1">
      <c r="A14" s="107"/>
      <c r="B14" s="83" t="s">
        <v>65</v>
      </c>
      <c r="C14" s="84">
        <v>17181</v>
      </c>
      <c r="D14" s="84">
        <v>12778</v>
      </c>
      <c r="E14" s="90">
        <v>4403</v>
      </c>
    </row>
    <row r="15" spans="1:5" s="2" customFormat="1" ht="22.5" customHeight="1">
      <c r="A15" s="104" t="s">
        <v>73</v>
      </c>
      <c r="B15" s="38" t="s">
        <v>67</v>
      </c>
      <c r="C15" s="20">
        <v>169</v>
      </c>
      <c r="D15" s="20">
        <v>23</v>
      </c>
      <c r="E15" s="91">
        <v>146</v>
      </c>
    </row>
    <row r="16" spans="1:5" s="2" customFormat="1" ht="22.5" customHeight="1">
      <c r="A16" s="104"/>
      <c r="B16" s="40" t="s">
        <v>66</v>
      </c>
      <c r="C16" s="21">
        <v>1287</v>
      </c>
      <c r="D16" s="21">
        <v>118</v>
      </c>
      <c r="E16" s="89">
        <v>1169</v>
      </c>
    </row>
    <row r="17" spans="1:5" s="2" customFormat="1" ht="22.5" customHeight="1">
      <c r="A17" s="107"/>
      <c r="B17" s="83" t="s">
        <v>65</v>
      </c>
      <c r="C17" s="84">
        <v>24788</v>
      </c>
      <c r="D17" s="84">
        <v>4532</v>
      </c>
      <c r="E17" s="90">
        <v>20255</v>
      </c>
    </row>
    <row r="18" spans="1:5" s="2" customFormat="1" ht="22.5" customHeight="1">
      <c r="A18" s="104" t="s">
        <v>72</v>
      </c>
      <c r="B18" s="38" t="s">
        <v>67</v>
      </c>
      <c r="C18" s="20">
        <v>38</v>
      </c>
      <c r="D18" s="20">
        <v>4</v>
      </c>
      <c r="E18" s="91">
        <v>34</v>
      </c>
    </row>
    <row r="19" spans="1:5" s="2" customFormat="1" ht="22.5" customHeight="1">
      <c r="A19" s="104"/>
      <c r="B19" s="40" t="s">
        <v>66</v>
      </c>
      <c r="C19" s="20">
        <v>154</v>
      </c>
      <c r="D19" s="20">
        <v>23</v>
      </c>
      <c r="E19" s="89">
        <v>131</v>
      </c>
    </row>
    <row r="20" spans="1:5" s="2" customFormat="1" ht="22.5" customHeight="1">
      <c r="A20" s="107"/>
      <c r="B20" s="83" t="s">
        <v>65</v>
      </c>
      <c r="C20" s="84">
        <v>3325</v>
      </c>
      <c r="D20" s="84">
        <v>2200</v>
      </c>
      <c r="E20" s="92">
        <v>1125</v>
      </c>
    </row>
    <row r="21" spans="1:5" s="2" customFormat="1" ht="22.5" customHeight="1">
      <c r="A21" s="104" t="s">
        <v>71</v>
      </c>
      <c r="B21" s="38" t="s">
        <v>67</v>
      </c>
      <c r="C21" s="20">
        <v>27</v>
      </c>
      <c r="D21" s="20">
        <v>4</v>
      </c>
      <c r="E21" s="91">
        <v>23</v>
      </c>
    </row>
    <row r="22" spans="1:5" s="2" customFormat="1" ht="22.5" customHeight="1">
      <c r="A22" s="104"/>
      <c r="B22" s="40" t="s">
        <v>66</v>
      </c>
      <c r="C22" s="21">
        <v>139</v>
      </c>
      <c r="D22" s="21">
        <v>9</v>
      </c>
      <c r="E22" s="89">
        <v>130</v>
      </c>
    </row>
    <row r="23" spans="1:5" s="2" customFormat="1" ht="22.5" customHeight="1">
      <c r="A23" s="107"/>
      <c r="B23" s="83" t="s">
        <v>65</v>
      </c>
      <c r="C23" s="84">
        <v>870</v>
      </c>
      <c r="D23" s="84">
        <v>215</v>
      </c>
      <c r="E23" s="92">
        <v>655</v>
      </c>
    </row>
    <row r="24" spans="1:5" s="2" customFormat="1" ht="22.5" customHeight="1">
      <c r="A24" s="104" t="s">
        <v>70</v>
      </c>
      <c r="B24" s="38" t="s">
        <v>67</v>
      </c>
      <c r="C24" s="20">
        <v>112</v>
      </c>
      <c r="D24" s="20">
        <v>18</v>
      </c>
      <c r="E24" s="91">
        <v>94</v>
      </c>
    </row>
    <row r="25" spans="1:5" s="2" customFormat="1" ht="22.5" customHeight="1">
      <c r="A25" s="104"/>
      <c r="B25" s="40" t="s">
        <v>66</v>
      </c>
      <c r="C25" s="21">
        <v>766</v>
      </c>
      <c r="D25" s="21">
        <v>100</v>
      </c>
      <c r="E25" s="89">
        <v>666</v>
      </c>
    </row>
    <row r="26" spans="1:5" s="2" customFormat="1" ht="22.5" customHeight="1">
      <c r="A26" s="107"/>
      <c r="B26" s="83" t="s">
        <v>65</v>
      </c>
      <c r="C26" s="84">
        <v>16669</v>
      </c>
      <c r="D26" s="84">
        <v>5001</v>
      </c>
      <c r="E26" s="90">
        <v>11668</v>
      </c>
    </row>
    <row r="27" spans="1:5" s="2" customFormat="1" ht="22.5" customHeight="1">
      <c r="A27" s="104" t="s">
        <v>69</v>
      </c>
      <c r="B27" s="38" t="s">
        <v>67</v>
      </c>
      <c r="C27" s="20">
        <v>50</v>
      </c>
      <c r="D27" s="20">
        <v>11</v>
      </c>
      <c r="E27" s="91">
        <v>39</v>
      </c>
    </row>
    <row r="28" spans="1:5" s="2" customFormat="1" ht="22.5" customHeight="1">
      <c r="A28" s="104"/>
      <c r="B28" s="40" t="s">
        <v>66</v>
      </c>
      <c r="C28" s="21">
        <v>432</v>
      </c>
      <c r="D28" s="21">
        <v>88</v>
      </c>
      <c r="E28" s="89">
        <v>344</v>
      </c>
    </row>
    <row r="29" spans="1:5" s="2" customFormat="1" ht="22.5" customHeight="1">
      <c r="A29" s="107"/>
      <c r="B29" s="83" t="s">
        <v>65</v>
      </c>
      <c r="C29" s="84">
        <v>9094</v>
      </c>
      <c r="D29" s="84">
        <v>2164</v>
      </c>
      <c r="E29" s="90">
        <v>6929</v>
      </c>
    </row>
    <row r="30" spans="1:5" s="2" customFormat="1" ht="22.5" customHeight="1">
      <c r="A30" s="104" t="s">
        <v>68</v>
      </c>
      <c r="B30" s="38" t="s">
        <v>67</v>
      </c>
      <c r="C30" s="20">
        <v>52</v>
      </c>
      <c r="D30" s="20">
        <v>15</v>
      </c>
      <c r="E30" s="91">
        <v>37</v>
      </c>
    </row>
    <row r="31" spans="1:5" s="2" customFormat="1" ht="22.5" customHeight="1">
      <c r="A31" s="104"/>
      <c r="B31" s="40" t="s">
        <v>66</v>
      </c>
      <c r="C31" s="21">
        <v>398</v>
      </c>
      <c r="D31" s="21">
        <v>161</v>
      </c>
      <c r="E31" s="89">
        <v>237</v>
      </c>
    </row>
    <row r="32" spans="1:5" s="2" customFormat="1" ht="22.5" customHeight="1" thickBot="1">
      <c r="A32" s="105"/>
      <c r="B32" s="61" t="s">
        <v>65</v>
      </c>
      <c r="C32" s="22">
        <v>12198</v>
      </c>
      <c r="D32" s="22">
        <v>8145</v>
      </c>
      <c r="E32" s="93">
        <v>4053</v>
      </c>
    </row>
    <row r="33" spans="1:1" s="3" customFormat="1" ht="13.5">
      <c r="A33" s="3" t="s">
        <v>110</v>
      </c>
    </row>
    <row r="34" spans="1:1" s="3" customFormat="1" ht="13.5">
      <c r="A34" s="3" t="s">
        <v>111</v>
      </c>
    </row>
    <row r="35" spans="1:1" s="3" customFormat="1" ht="13.5">
      <c r="A35" s="3" t="s">
        <v>112</v>
      </c>
    </row>
    <row r="36" spans="1:1" s="3" customFormat="1" ht="13.5">
      <c r="A36" s="3" t="s">
        <v>113</v>
      </c>
    </row>
    <row r="37" spans="1:1" s="3" customFormat="1" ht="13.5">
      <c r="A37" s="3" t="s">
        <v>114</v>
      </c>
    </row>
    <row r="38" spans="1:1" s="3" customFormat="1" ht="13.5">
      <c r="A38" s="3" t="s">
        <v>115</v>
      </c>
    </row>
    <row r="39" spans="1:1" s="3" customFormat="1" ht="13.5">
      <c r="A39" s="3" t="s">
        <v>116</v>
      </c>
    </row>
    <row r="40" spans="1:1" s="3" customFormat="1" ht="13.5">
      <c r="A40" s="3" t="s">
        <v>118</v>
      </c>
    </row>
    <row r="41" spans="1:1" s="3" customFormat="1" ht="13.5">
      <c r="A41" s="3" t="s">
        <v>131</v>
      </c>
    </row>
    <row r="42" spans="1:1" ht="13.5">
      <c r="A42" s="3" t="s">
        <v>132</v>
      </c>
    </row>
    <row r="43" spans="1:1" ht="13.5">
      <c r="A43" s="3" t="s">
        <v>133</v>
      </c>
    </row>
  </sheetData>
  <mergeCells count="12">
    <mergeCell ref="A30:A32"/>
    <mergeCell ref="A2:E2"/>
    <mergeCell ref="A18:A20"/>
    <mergeCell ref="A21:A23"/>
    <mergeCell ref="A24:A26"/>
    <mergeCell ref="A27:A29"/>
    <mergeCell ref="A12:A14"/>
    <mergeCell ref="A15:A17"/>
    <mergeCell ref="A6:A8"/>
    <mergeCell ref="A9:A11"/>
    <mergeCell ref="C4:C5"/>
    <mergeCell ref="A4:A5"/>
  </mergeCells>
  <phoneticPr fontId="4"/>
  <printOptions horizontalCentered="1"/>
  <pageMargins left="0.78740157480314965" right="0.78740157480314965" top="0.59055118110236227" bottom="0.59055118110236227" header="0.59055118110236227" footer="0.59055118110236227"/>
  <pageSetup paperSize="9" scale="87" fitToWidth="2" pageOrder="overThenDown"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showGridLines="0" zoomScaleNormal="100" workbookViewId="0"/>
  </sheetViews>
  <sheetFormatPr defaultColWidth="9" defaultRowHeight="12"/>
  <cols>
    <col min="1" max="1" width="21.375" style="17" customWidth="1"/>
    <col min="2" max="3" width="35.625" style="17" customWidth="1"/>
    <col min="4" max="16384" width="9" style="17"/>
  </cols>
  <sheetData>
    <row r="1" spans="1:4" ht="30" customHeight="1"/>
    <row r="2" spans="1:4" ht="22.5" customHeight="1">
      <c r="A2" s="113" t="s">
        <v>134</v>
      </c>
      <c r="B2" s="113"/>
      <c r="C2" s="113"/>
    </row>
    <row r="3" spans="1:4" ht="13.5" customHeight="1" thickBot="1">
      <c r="A3" s="67" t="s">
        <v>83</v>
      </c>
      <c r="B3" s="41"/>
      <c r="C3" s="41"/>
    </row>
    <row r="4" spans="1:4" ht="22.5" customHeight="1">
      <c r="A4" s="42" t="s">
        <v>82</v>
      </c>
      <c r="B4" s="43" t="s">
        <v>81</v>
      </c>
      <c r="C4" s="43" t="s">
        <v>80</v>
      </c>
    </row>
    <row r="5" spans="1:4" ht="26.25" customHeight="1">
      <c r="A5" s="44" t="s">
        <v>122</v>
      </c>
      <c r="B5" s="45">
        <v>31453</v>
      </c>
      <c r="C5" s="46">
        <v>61299</v>
      </c>
    </row>
    <row r="6" spans="1:4" ht="26.25" customHeight="1">
      <c r="A6" s="47" t="s">
        <v>105</v>
      </c>
      <c r="B6" s="48">
        <v>31773.739999999994</v>
      </c>
      <c r="C6" s="49">
        <v>61138</v>
      </c>
    </row>
    <row r="7" spans="1:4" ht="26.25" customHeight="1">
      <c r="A7" s="47" t="s">
        <v>107</v>
      </c>
      <c r="B7" s="51">
        <v>32033</v>
      </c>
      <c r="C7" s="52">
        <v>62598</v>
      </c>
    </row>
    <row r="8" spans="1:4" ht="26.25" customHeight="1">
      <c r="A8" s="50" t="s">
        <v>123</v>
      </c>
      <c r="B8" s="81">
        <v>33328.89</v>
      </c>
      <c r="C8" s="86" t="s">
        <v>126</v>
      </c>
      <c r="D8" s="87"/>
    </row>
    <row r="9" spans="1:4" ht="26.25" customHeight="1">
      <c r="A9" s="53" t="s">
        <v>124</v>
      </c>
      <c r="B9" s="80">
        <v>33068</v>
      </c>
      <c r="C9" s="54">
        <v>66870</v>
      </c>
    </row>
    <row r="10" spans="1:4" ht="26.25" customHeight="1">
      <c r="A10" s="55" t="s">
        <v>125</v>
      </c>
      <c r="B10" s="45">
        <v>2830</v>
      </c>
      <c r="C10" s="56">
        <v>5427</v>
      </c>
    </row>
    <row r="11" spans="1:4" ht="26.25" customHeight="1">
      <c r="A11" s="62" t="s">
        <v>90</v>
      </c>
      <c r="B11" s="45">
        <v>2418</v>
      </c>
      <c r="C11" s="57">
        <v>4910</v>
      </c>
    </row>
    <row r="12" spans="1:4" ht="26.25" customHeight="1">
      <c r="A12" s="62" t="s">
        <v>91</v>
      </c>
      <c r="B12" s="45">
        <v>2608</v>
      </c>
      <c r="C12" s="57">
        <v>5368</v>
      </c>
    </row>
    <row r="13" spans="1:4" ht="26.25" customHeight="1">
      <c r="A13" s="62" t="s">
        <v>92</v>
      </c>
      <c r="B13" s="51">
        <v>2513</v>
      </c>
      <c r="C13" s="54">
        <v>5223</v>
      </c>
    </row>
    <row r="14" spans="1:4" ht="26.25" customHeight="1">
      <c r="A14" s="62" t="s">
        <v>93</v>
      </c>
      <c r="B14" s="48">
        <v>2664</v>
      </c>
      <c r="C14" s="52">
        <v>5556</v>
      </c>
    </row>
    <row r="15" spans="1:4" ht="26.25" customHeight="1">
      <c r="A15" s="62" t="s">
        <v>94</v>
      </c>
      <c r="B15" s="48">
        <v>2790</v>
      </c>
      <c r="C15" s="52">
        <v>5689</v>
      </c>
    </row>
    <row r="16" spans="1:4" ht="26.25" customHeight="1">
      <c r="A16" s="62" t="s">
        <v>95</v>
      </c>
      <c r="B16" s="45">
        <v>2842</v>
      </c>
      <c r="C16" s="57">
        <v>5857</v>
      </c>
    </row>
    <row r="17" spans="1:3" ht="26.25" customHeight="1">
      <c r="A17" s="62" t="s">
        <v>96</v>
      </c>
      <c r="B17" s="48">
        <v>2833</v>
      </c>
      <c r="C17" s="52">
        <v>5817</v>
      </c>
    </row>
    <row r="18" spans="1:3" ht="26.25" customHeight="1">
      <c r="A18" s="62" t="s">
        <v>97</v>
      </c>
      <c r="B18" s="45">
        <v>2507</v>
      </c>
      <c r="C18" s="57">
        <v>5077</v>
      </c>
    </row>
    <row r="19" spans="1:3" ht="26.25" customHeight="1">
      <c r="A19" s="62" t="s">
        <v>98</v>
      </c>
      <c r="B19" s="45">
        <v>2573</v>
      </c>
      <c r="C19" s="57">
        <v>5272</v>
      </c>
    </row>
    <row r="20" spans="1:3" ht="26.25" customHeight="1">
      <c r="A20" s="62" t="s">
        <v>99</v>
      </c>
      <c r="B20" s="45">
        <v>2909</v>
      </c>
      <c r="C20" s="57">
        <v>5604</v>
      </c>
    </row>
    <row r="21" spans="1:3" ht="26.25" customHeight="1" thickBot="1">
      <c r="A21" s="62" t="s">
        <v>100</v>
      </c>
      <c r="B21" s="58">
        <v>3581</v>
      </c>
      <c r="C21" s="59">
        <v>7070</v>
      </c>
    </row>
    <row r="22" spans="1:3" ht="13.5" customHeight="1">
      <c r="A22" s="60" t="s">
        <v>127</v>
      </c>
      <c r="B22" s="60"/>
      <c r="C22" s="60"/>
    </row>
    <row r="23" spans="1:3" s="63" customFormat="1" ht="13.5" customHeight="1">
      <c r="A23" s="64" t="s">
        <v>135</v>
      </c>
      <c r="B23" s="64"/>
      <c r="C23" s="64"/>
    </row>
    <row r="24" spans="1:3" s="63" customFormat="1" ht="13.5" customHeight="1">
      <c r="A24" s="65" t="s">
        <v>136</v>
      </c>
      <c r="B24" s="64"/>
      <c r="C24" s="64"/>
    </row>
    <row r="25" spans="1:3" s="63" customFormat="1" ht="13.5" customHeight="1">
      <c r="A25" s="64" t="s">
        <v>137</v>
      </c>
      <c r="B25" s="65"/>
      <c r="C25" s="65"/>
    </row>
    <row r="26" spans="1:3" s="63" customFormat="1" ht="13.5" customHeight="1">
      <c r="A26" s="64" t="s">
        <v>139</v>
      </c>
      <c r="B26" s="65"/>
      <c r="C26" s="65"/>
    </row>
    <row r="27" spans="1:3" s="63" customFormat="1" ht="13.5" customHeight="1">
      <c r="A27" s="64" t="s">
        <v>138</v>
      </c>
      <c r="B27" s="66"/>
      <c r="C27" s="66"/>
    </row>
    <row r="28" spans="1:3" s="63" customFormat="1" ht="13.5">
      <c r="A28" s="64" t="s">
        <v>140</v>
      </c>
      <c r="B28" s="64"/>
      <c r="C28" s="64"/>
    </row>
    <row r="29" spans="1:3" s="63" customFormat="1" ht="13.5">
      <c r="A29" s="64" t="s">
        <v>141</v>
      </c>
      <c r="B29" s="64"/>
      <c r="C29" s="64"/>
    </row>
    <row r="30" spans="1:3" s="63" customFormat="1" ht="13.5">
      <c r="A30" s="64" t="s">
        <v>143</v>
      </c>
      <c r="B30" s="64"/>
      <c r="C30" s="64"/>
    </row>
    <row r="31" spans="1:3" s="63" customFormat="1" ht="13.5">
      <c r="A31" s="64" t="s">
        <v>142</v>
      </c>
      <c r="B31" s="64"/>
      <c r="C31" s="64"/>
    </row>
    <row r="32" spans="1:3" s="63" customFormat="1" ht="13.5">
      <c r="A32" s="64" t="s">
        <v>104</v>
      </c>
      <c r="B32" s="64"/>
      <c r="C32" s="64"/>
    </row>
    <row r="33" spans="1:3" s="63" customFormat="1" ht="13.5">
      <c r="A33" s="64" t="s">
        <v>101</v>
      </c>
      <c r="B33" s="64"/>
      <c r="C33" s="64"/>
    </row>
    <row r="34" spans="1:3" s="63" customFormat="1" ht="13.5">
      <c r="A34" s="64" t="s">
        <v>102</v>
      </c>
      <c r="B34" s="64"/>
      <c r="C34" s="64"/>
    </row>
    <row r="35" spans="1:3" s="63" customFormat="1" ht="13.5">
      <c r="A35" s="63" t="s">
        <v>145</v>
      </c>
    </row>
    <row r="36" spans="1:3" s="63" customFormat="1" ht="13.5">
      <c r="A36" s="63" t="s">
        <v>144</v>
      </c>
    </row>
    <row r="37" spans="1:3" s="63" customFormat="1" ht="13.5"/>
    <row r="38" spans="1:3" s="63" customFormat="1" ht="13.5"/>
    <row r="39" spans="1:3" s="63" customFormat="1" ht="13.5"/>
  </sheetData>
  <mergeCells count="1">
    <mergeCell ref="A2:C2"/>
  </mergeCells>
  <phoneticPr fontId="4"/>
  <printOptions horizontalCentered="1"/>
  <pageMargins left="0.78740157480314965" right="0.78740157480314965" top="0.78740157480314965" bottom="0.78740157480314965" header="0.51181102362204722" footer="0.51181102362204722"/>
  <pageSetup paperSize="9" scale="97" orientation="portrait" r:id="rId1"/>
  <headerFooter alignWithMargins="0"/>
  <ignoredErrors>
    <ignoredError sqref="A6:A9"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目次</vt:lpstr>
      <vt:lpstr>098</vt:lpstr>
      <vt:lpstr>099</vt:lpstr>
      <vt:lpstr>100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ＳＡＧＡ</dc:creator>
  <cp:lastModifiedBy>sagashi</cp:lastModifiedBy>
  <cp:lastPrinted>2025-06-16T04:20:30Z</cp:lastPrinted>
  <dcterms:created xsi:type="dcterms:W3CDTF">2006-02-12T18:22:03Z</dcterms:created>
  <dcterms:modified xsi:type="dcterms:W3CDTF">2025-07-08T08:40:31Z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40609</vt:lpwstr>
  </property>
  <property fmtid="{D5CDD505-2E9C-101B-9397-08002B2CF9AE}" pid="3" name="NXPowerLiteSettings">
    <vt:lpwstr>C74006B004C800</vt:lpwstr>
  </property>
  <property fmtid="{D5CDD505-2E9C-101B-9397-08002B2CF9AE}" pid="4" name="NXPowerLiteVersion">
    <vt:lpwstr>S5.2.4</vt:lpwstr>
  </property>
</Properties>
</file>