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bookViews>
  <sheets>
    <sheet name="目次" sheetId="1" r:id="rId1"/>
    <sheet name="093" sheetId="2" r:id="rId2"/>
    <sheet name="094" sheetId="3" r:id="rId3"/>
    <sheet name="095" sheetId="4" r:id="rId4"/>
    <sheet name="096" sheetId="7" r:id="rId5"/>
    <sheet name="097" sheetId="10" r:id="rId6"/>
  </sheets>
  <definedNames>
    <definedName name="_xlnm.Print_Area" localSheetId="5">'097'!$A$1:$N$62</definedName>
  </definedNames>
  <calcPr calcId="162913"/>
</workbook>
</file>

<file path=xl/calcChain.xml><?xml version="1.0" encoding="utf-8"?>
<calcChain xmlns="http://schemas.openxmlformats.org/spreadsheetml/2006/main">
  <c r="C6" i="1" l="1"/>
  <c r="C7" i="1"/>
  <c r="C8" i="1"/>
  <c r="C5" i="1"/>
  <c r="C9" i="1" l="1"/>
  <c r="B9" i="1"/>
  <c r="B8" i="1"/>
  <c r="B7" i="1"/>
  <c r="B6" i="1"/>
  <c r="B5" i="1"/>
</calcChain>
</file>

<file path=xl/sharedStrings.xml><?xml version="1.0" encoding="utf-8"?>
<sst xmlns="http://schemas.openxmlformats.org/spreadsheetml/2006/main" count="449" uniqueCount="226">
  <si>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2"/>
  </si>
  <si>
    <t>タイトル</t>
    <phoneticPr fontId="2"/>
  </si>
  <si>
    <t>掲載年次・年度</t>
    <rPh sb="0" eb="2">
      <t>ケイサイ</t>
    </rPh>
    <rPh sb="2" eb="4">
      <t>ネンジ</t>
    </rPh>
    <rPh sb="5" eb="7">
      <t>ネンド</t>
    </rPh>
    <phoneticPr fontId="2"/>
  </si>
  <si>
    <t>佐賀市</t>
    <rPh sb="0" eb="3">
      <t>サガシ</t>
    </rPh>
    <phoneticPr fontId="11"/>
  </si>
  <si>
    <t>事業所数</t>
    <rPh sb="0" eb="3">
      <t>ジギョウショ</t>
    </rPh>
    <rPh sb="3" eb="4">
      <t>スウ</t>
    </rPh>
    <phoneticPr fontId="11"/>
  </si>
  <si>
    <t>従業者数</t>
    <rPh sb="0" eb="1">
      <t>ジュウ</t>
    </rPh>
    <rPh sb="1" eb="4">
      <t>ギョウシャスウ</t>
    </rPh>
    <phoneticPr fontId="11"/>
  </si>
  <si>
    <t>実    数
( 人 )</t>
    <rPh sb="9" eb="10">
      <t>ヒト</t>
    </rPh>
    <phoneticPr fontId="14"/>
  </si>
  <si>
    <t>製造品出荷額等</t>
    <rPh sb="0" eb="3">
      <t>セイゾウヒン</t>
    </rPh>
    <rPh sb="3" eb="5">
      <t>シュッカ</t>
    </rPh>
    <rPh sb="5" eb="6">
      <t>ガク</t>
    </rPh>
    <rPh sb="6" eb="7">
      <t>トウ</t>
    </rPh>
    <phoneticPr fontId="11"/>
  </si>
  <si>
    <t>実　　数
( 万円 )</t>
    <rPh sb="7" eb="9">
      <t>マンエン</t>
    </rPh>
    <phoneticPr fontId="14"/>
  </si>
  <si>
    <t>旧佐賀市</t>
    <rPh sb="0" eb="1">
      <t>キュウ</t>
    </rPh>
    <rPh sb="1" eb="4">
      <t>サガシ</t>
    </rPh>
    <phoneticPr fontId="11"/>
  </si>
  <si>
    <t>（人）</t>
    <rPh sb="1" eb="2">
      <t>ヒト</t>
    </rPh>
    <phoneticPr fontId="14"/>
  </si>
  <si>
    <t>（万円）</t>
    <rPh sb="1" eb="3">
      <t>マンエン</t>
    </rPh>
    <phoneticPr fontId="14"/>
  </si>
  <si>
    <t>諸富町</t>
    <rPh sb="0" eb="2">
      <t>モロドミ</t>
    </rPh>
    <rPh sb="2" eb="3">
      <t>マチ</t>
    </rPh>
    <phoneticPr fontId="11"/>
  </si>
  <si>
    <t>大和町</t>
    <rPh sb="0" eb="3">
      <t>ヤマトマチ</t>
    </rPh>
    <phoneticPr fontId="11"/>
  </si>
  <si>
    <t>富士町</t>
    <rPh sb="0" eb="3">
      <t>フジマチ</t>
    </rPh>
    <phoneticPr fontId="11"/>
  </si>
  <si>
    <t>三瀬村</t>
    <rPh sb="0" eb="3">
      <t>ミツセムラ</t>
    </rPh>
    <phoneticPr fontId="11"/>
  </si>
  <si>
    <t>川副町</t>
    <rPh sb="0" eb="2">
      <t>カワソエ</t>
    </rPh>
    <rPh sb="2" eb="3">
      <t>マチ</t>
    </rPh>
    <phoneticPr fontId="11"/>
  </si>
  <si>
    <t>東与賀町</t>
    <rPh sb="0" eb="3">
      <t>ヒガシヨカ</t>
    </rPh>
    <rPh sb="3" eb="4">
      <t>マチ</t>
    </rPh>
    <phoneticPr fontId="11"/>
  </si>
  <si>
    <t>久保田町</t>
    <rPh sb="0" eb="3">
      <t>クボタ</t>
    </rPh>
    <rPh sb="3" eb="4">
      <t>マチ</t>
    </rPh>
    <phoneticPr fontId="11"/>
  </si>
  <si>
    <t>事業所数</t>
    <rPh sb="0" eb="3">
      <t>ジギョウショ</t>
    </rPh>
    <rPh sb="3" eb="4">
      <t>スウ</t>
    </rPh>
    <phoneticPr fontId="2"/>
  </si>
  <si>
    <t>従業者数
(人)</t>
    <rPh sb="0" eb="1">
      <t>ジュウ</t>
    </rPh>
    <rPh sb="1" eb="4">
      <t>ギョウシャスウ</t>
    </rPh>
    <rPh sb="6" eb="7">
      <t>ヒト</t>
    </rPh>
    <phoneticPr fontId="2"/>
  </si>
  <si>
    <t>製造品出荷額等
（万円）</t>
    <rPh sb="0" eb="3">
      <t>セイゾウヒン</t>
    </rPh>
    <rPh sb="3" eb="5">
      <t>シュッカ</t>
    </rPh>
    <rPh sb="5" eb="6">
      <t>ガク</t>
    </rPh>
    <rPh sb="6" eb="7">
      <t>トウ</t>
    </rPh>
    <rPh sb="9" eb="11">
      <t>マンエン</t>
    </rPh>
    <phoneticPr fontId="2"/>
  </si>
  <si>
    <t>食料品</t>
  </si>
  <si>
    <t>繊維</t>
  </si>
  <si>
    <t>木材・木製品</t>
  </si>
  <si>
    <t>家具・装備品</t>
  </si>
  <si>
    <t>化学</t>
  </si>
  <si>
    <t>ゴム製品</t>
  </si>
  <si>
    <t>鉄鋼</t>
  </si>
  <si>
    <t>金属製品</t>
  </si>
  <si>
    <t>その他の製品</t>
  </si>
  <si>
    <t>実   数</t>
    <rPh sb="0" eb="1">
      <t>ミ</t>
    </rPh>
    <rPh sb="4" eb="5">
      <t>カズ</t>
    </rPh>
    <phoneticPr fontId="14"/>
  </si>
  <si>
    <t>構成比（％）</t>
    <rPh sb="0" eb="3">
      <t>コウセイヒ</t>
    </rPh>
    <phoneticPr fontId="14"/>
  </si>
  <si>
    <t>事業所数</t>
    <rPh sb="2" eb="3">
      <t>ショ</t>
    </rPh>
    <rPh sb="3" eb="4">
      <t>スウ</t>
    </rPh>
    <phoneticPr fontId="14"/>
  </si>
  <si>
    <t>(万円)</t>
  </si>
  <si>
    <t>(人)</t>
  </si>
  <si>
    <t>500人以上</t>
    <rPh sb="3" eb="4">
      <t>ニン</t>
    </rPh>
    <rPh sb="4" eb="6">
      <t>イジョウ</t>
    </rPh>
    <phoneticPr fontId="14"/>
  </si>
  <si>
    <t xml:space="preserve">市 町 </t>
    <rPh sb="0" eb="1">
      <t>シ</t>
    </rPh>
    <rPh sb="2" eb="3">
      <t>マチ</t>
    </rPh>
    <phoneticPr fontId="14"/>
  </si>
  <si>
    <t>事業所数</t>
    <rPh sb="0" eb="3">
      <t>ジギョウショ</t>
    </rPh>
    <rPh sb="3" eb="4">
      <t>スウ</t>
    </rPh>
    <phoneticPr fontId="35"/>
  </si>
  <si>
    <t>合  計</t>
  </si>
  <si>
    <t>上水道</t>
  </si>
  <si>
    <t>井戸水</t>
  </si>
  <si>
    <t>回収水</t>
  </si>
  <si>
    <t>飲料</t>
  </si>
  <si>
    <t>パルプ・紙</t>
  </si>
  <si>
    <t>印刷</t>
  </si>
  <si>
    <t>石油・石炭</t>
  </si>
  <si>
    <t>プラスチック</t>
  </si>
  <si>
    <t>皮革</t>
  </si>
  <si>
    <t>窯業・土石</t>
  </si>
  <si>
    <t>非鉄金属</t>
  </si>
  <si>
    <t>はん用機器</t>
    <rPh sb="2" eb="3">
      <t>ヨウ</t>
    </rPh>
    <rPh sb="3" eb="5">
      <t>キキ</t>
    </rPh>
    <phoneticPr fontId="38"/>
  </si>
  <si>
    <t>生産用機器</t>
    <rPh sb="0" eb="2">
      <t>セイサン</t>
    </rPh>
    <rPh sb="2" eb="3">
      <t>ヨウ</t>
    </rPh>
    <rPh sb="3" eb="5">
      <t>キキ</t>
    </rPh>
    <phoneticPr fontId="38"/>
  </si>
  <si>
    <t>業務用機器</t>
    <rPh sb="0" eb="2">
      <t>ギョウム</t>
    </rPh>
    <rPh sb="2" eb="3">
      <t>ヨウ</t>
    </rPh>
    <rPh sb="3" eb="5">
      <t>キキ</t>
    </rPh>
    <phoneticPr fontId="38"/>
  </si>
  <si>
    <t>電子部品</t>
    <rPh sb="0" eb="2">
      <t>デンシ</t>
    </rPh>
    <rPh sb="2" eb="4">
      <t>ブヒン</t>
    </rPh>
    <phoneticPr fontId="38"/>
  </si>
  <si>
    <t>電気機器</t>
    <rPh sb="0" eb="2">
      <t>デンキ</t>
    </rPh>
    <rPh sb="2" eb="3">
      <t>キ</t>
    </rPh>
    <rPh sb="3" eb="4">
      <t>キ</t>
    </rPh>
    <phoneticPr fontId="38"/>
  </si>
  <si>
    <t>通信機器</t>
    <rPh sb="0" eb="2">
      <t>ツウシン</t>
    </rPh>
    <rPh sb="2" eb="4">
      <t>キキ</t>
    </rPh>
    <phoneticPr fontId="38"/>
  </si>
  <si>
    <t>輸送機器</t>
    <rPh sb="0" eb="2">
      <t>ユソウ</t>
    </rPh>
    <rPh sb="2" eb="4">
      <t>キキ</t>
    </rPh>
    <phoneticPr fontId="38"/>
  </si>
  <si>
    <t>年次・月</t>
    <rPh sb="0" eb="1">
      <t>ネン</t>
    </rPh>
    <rPh sb="1" eb="2">
      <t>ジ</t>
    </rPh>
    <rPh sb="3" eb="4">
      <t>ツキ</t>
    </rPh>
    <phoneticPr fontId="14"/>
  </si>
  <si>
    <t>鉱  工  業  総  合</t>
  </si>
  <si>
    <t>金属製品</t>
    <rPh sb="2" eb="4">
      <t>セイヒン</t>
    </rPh>
    <phoneticPr fontId="14"/>
  </si>
  <si>
    <t>電子部品・
デバイス</t>
    <rPh sb="0" eb="2">
      <t>デンシ</t>
    </rPh>
    <rPh sb="2" eb="4">
      <t>ブヒン</t>
    </rPh>
    <phoneticPr fontId="14"/>
  </si>
  <si>
    <t>輸送機械</t>
    <rPh sb="2" eb="4">
      <t>キカイ</t>
    </rPh>
    <phoneticPr fontId="14"/>
  </si>
  <si>
    <t>製     造     工     業</t>
    <rPh sb="0" eb="1">
      <t>セイ</t>
    </rPh>
    <rPh sb="6" eb="7">
      <t>ヅクリ</t>
    </rPh>
    <rPh sb="12" eb="13">
      <t>コウ</t>
    </rPh>
    <rPh sb="18" eb="19">
      <t>ギョウ</t>
    </rPh>
    <phoneticPr fontId="2"/>
  </si>
  <si>
    <t>窯業・
土石製品</t>
    <rPh sb="4" eb="6">
      <t>ドセキ</t>
    </rPh>
    <rPh sb="6" eb="8">
      <t>セイヒン</t>
    </rPh>
    <phoneticPr fontId="14"/>
  </si>
  <si>
    <t>化 学</t>
    <rPh sb="0" eb="1">
      <t>カ</t>
    </rPh>
    <rPh sb="2" eb="3">
      <t>ガク</t>
    </rPh>
    <phoneticPr fontId="14"/>
  </si>
  <si>
    <t>繊維</t>
    <rPh sb="0" eb="2">
      <t>センイ</t>
    </rPh>
    <phoneticPr fontId="14"/>
  </si>
  <si>
    <t>食料品</t>
    <rPh sb="0" eb="3">
      <t>ショクリョウヒン</t>
    </rPh>
    <phoneticPr fontId="14"/>
  </si>
  <si>
    <t>印刷業</t>
    <rPh sb="0" eb="2">
      <t>インサツ</t>
    </rPh>
    <rPh sb="2" eb="3">
      <t>ギョウ</t>
    </rPh>
    <phoneticPr fontId="14"/>
  </si>
  <si>
    <t>その他
の淡水</t>
    <phoneticPr fontId="35"/>
  </si>
  <si>
    <t>全 国</t>
    <phoneticPr fontId="14"/>
  </si>
  <si>
    <t>九 州</t>
    <phoneticPr fontId="14"/>
  </si>
  <si>
    <t>佐 賀</t>
    <phoneticPr fontId="14"/>
  </si>
  <si>
    <t>その他製品</t>
    <phoneticPr fontId="14"/>
  </si>
  <si>
    <t>製    造    工    業</t>
    <phoneticPr fontId="2"/>
  </si>
  <si>
    <t>対前年比
( ％ )</t>
    <phoneticPr fontId="14"/>
  </si>
  <si>
    <t>各年6月1日現在</t>
    <rPh sb="0" eb="2">
      <t>カクネン</t>
    </rPh>
    <rPh sb="3" eb="4">
      <t>ガツ</t>
    </rPh>
    <rPh sb="5" eb="6">
      <t>ニチ</t>
    </rPh>
    <rPh sb="6" eb="8">
      <t>ゲンザイ</t>
    </rPh>
    <phoneticPr fontId="2"/>
  </si>
  <si>
    <t>各年6月1日現在</t>
    <rPh sb="0" eb="2">
      <t>カクネン</t>
    </rPh>
    <rPh sb="3" eb="4">
      <t>ガツ</t>
    </rPh>
    <rPh sb="5" eb="6">
      <t>ニチ</t>
    </rPh>
    <rPh sb="6" eb="8">
      <t>ゲンザイ</t>
    </rPh>
    <phoneticPr fontId="14"/>
  </si>
  <si>
    <t>工業用
水  道</t>
    <phoneticPr fontId="35"/>
  </si>
  <si>
    <t>注1）旧佐賀市は平成17年10月合併以前の佐賀市の区域。</t>
    <rPh sb="0" eb="1">
      <t>チュウ</t>
    </rPh>
    <rPh sb="3" eb="4">
      <t>キュウ</t>
    </rPh>
    <rPh sb="4" eb="7">
      <t>サガシ</t>
    </rPh>
    <rPh sb="8" eb="10">
      <t>ヘイセイ</t>
    </rPh>
    <rPh sb="12" eb="13">
      <t>ネン</t>
    </rPh>
    <rPh sb="15" eb="16">
      <t>ガツ</t>
    </rPh>
    <rPh sb="16" eb="18">
      <t>ガッペイ</t>
    </rPh>
    <rPh sb="18" eb="20">
      <t>イゼン</t>
    </rPh>
    <rPh sb="21" eb="24">
      <t>サガシ</t>
    </rPh>
    <rPh sb="25" eb="27">
      <t>クイキ</t>
    </rPh>
    <phoneticPr fontId="2"/>
  </si>
  <si>
    <t>ウェイト</t>
  </si>
  <si>
    <t>実    数</t>
    <phoneticPr fontId="14"/>
  </si>
  <si>
    <t>対前年比
( ％ )</t>
    <phoneticPr fontId="14"/>
  </si>
  <si>
    <t>従業者数</t>
  </si>
  <si>
    <t>製造品出荷額等</t>
  </si>
  <si>
    <t>製    造    工    業</t>
    <phoneticPr fontId="14"/>
  </si>
  <si>
    <t>製     造     工     業</t>
    <phoneticPr fontId="14"/>
  </si>
  <si>
    <t>（単位：㎥）</t>
    <phoneticPr fontId="35"/>
  </si>
  <si>
    <t>淡水</t>
    <rPh sb="0" eb="2">
      <t>タンスイ</t>
    </rPh>
    <phoneticPr fontId="35"/>
  </si>
  <si>
    <t>1日当たり水源別用水量</t>
    <phoneticPr fontId="35"/>
  </si>
  <si>
    <t>合　計</t>
    <rPh sb="0" eb="1">
      <t>ゴウ</t>
    </rPh>
    <rPh sb="2" eb="3">
      <t>ケイ</t>
    </rPh>
    <phoneticPr fontId="14"/>
  </si>
  <si>
    <t>10～19人</t>
    <phoneticPr fontId="2"/>
  </si>
  <si>
    <t>20～29人</t>
    <phoneticPr fontId="2"/>
  </si>
  <si>
    <t>30～49人</t>
    <phoneticPr fontId="2"/>
  </si>
  <si>
    <t>50～99人</t>
    <phoneticPr fontId="2"/>
  </si>
  <si>
    <t>100～199人</t>
    <phoneticPr fontId="2"/>
  </si>
  <si>
    <t>200～299人</t>
    <phoneticPr fontId="2"/>
  </si>
  <si>
    <t>300～499人</t>
    <phoneticPr fontId="2"/>
  </si>
  <si>
    <t>　　　佐賀県統計分析課｢佐賀県鉱工業指数月報」）</t>
    <phoneticPr fontId="14"/>
  </si>
  <si>
    <t>平成30年</t>
    <rPh sb="0" eb="2">
      <t>ヘイセイ</t>
    </rPh>
    <rPh sb="4" eb="5">
      <t>ネン</t>
    </rPh>
    <phoneticPr fontId="14"/>
  </si>
  <si>
    <t>各年6月1日現在</t>
    <phoneticPr fontId="2"/>
  </si>
  <si>
    <t>注2）事業所数・従業者数の数値は，以下の調査による。</t>
    <rPh sb="0" eb="1">
      <t>チュウ</t>
    </rPh>
    <rPh sb="3" eb="6">
      <t>ジギョウショ</t>
    </rPh>
    <rPh sb="6" eb="7">
      <t>スウ</t>
    </rPh>
    <rPh sb="8" eb="9">
      <t>ジュウ</t>
    </rPh>
    <rPh sb="9" eb="12">
      <t>ギョウシャスウ</t>
    </rPh>
    <rPh sb="13" eb="15">
      <t>スウチ</t>
    </rPh>
    <rPh sb="17" eb="19">
      <t>イカ</t>
    </rPh>
    <rPh sb="20" eb="22">
      <t>チョウサ</t>
    </rPh>
    <phoneticPr fontId="2"/>
  </si>
  <si>
    <t>　　　平成30年：2019年工業統計調査，2019年(令和元年)6月1日現在</t>
    <rPh sb="3" eb="5">
      <t>ヘイセイ</t>
    </rPh>
    <rPh sb="7" eb="8">
      <t>ネン</t>
    </rPh>
    <rPh sb="13" eb="14">
      <t>ネン</t>
    </rPh>
    <rPh sb="14" eb="16">
      <t>コウギョウ</t>
    </rPh>
    <rPh sb="16" eb="18">
      <t>トウケイ</t>
    </rPh>
    <rPh sb="18" eb="20">
      <t>チョウサ</t>
    </rPh>
    <rPh sb="25" eb="26">
      <t>ネン</t>
    </rPh>
    <rPh sb="27" eb="29">
      <t>レイワ</t>
    </rPh>
    <rPh sb="29" eb="30">
      <t>ガン</t>
    </rPh>
    <rPh sb="30" eb="31">
      <t>ネン</t>
    </rPh>
    <rPh sb="33" eb="34">
      <t>ガツ</t>
    </rPh>
    <rPh sb="35" eb="36">
      <t>ニチ</t>
    </rPh>
    <rPh sb="36" eb="38">
      <t>ゲンザイ</t>
    </rPh>
    <phoneticPr fontId="2"/>
  </si>
  <si>
    <t>注3）製造品出荷額は，各年1月～12月の実績である。</t>
    <rPh sb="0" eb="1">
      <t>チュウ</t>
    </rPh>
    <rPh sb="3" eb="6">
      <t>セイゾウヒン</t>
    </rPh>
    <rPh sb="6" eb="8">
      <t>シュッカ</t>
    </rPh>
    <rPh sb="8" eb="9">
      <t>ガク</t>
    </rPh>
    <rPh sb="11" eb="13">
      <t>カクネン</t>
    </rPh>
    <rPh sb="14" eb="15">
      <t>ガツ</t>
    </rPh>
    <rPh sb="18" eb="19">
      <t>ガツ</t>
    </rPh>
    <rPh sb="20" eb="22">
      <t>ジッセキ</t>
    </rPh>
    <phoneticPr fontId="2"/>
  </si>
  <si>
    <t>注2）製造品出荷額は，各年1月～12月の実績である。</t>
    <rPh sb="0" eb="1">
      <t>チュウ</t>
    </rPh>
    <rPh sb="3" eb="6">
      <t>セイゾウヒン</t>
    </rPh>
    <rPh sb="6" eb="8">
      <t>シュッカ</t>
    </rPh>
    <rPh sb="8" eb="9">
      <t>ガク</t>
    </rPh>
    <rPh sb="11" eb="13">
      <t>カクネン</t>
    </rPh>
    <rPh sb="14" eb="15">
      <t>ガツ</t>
    </rPh>
    <rPh sb="18" eb="19">
      <t>ガツ</t>
    </rPh>
    <rPh sb="20" eb="22">
      <t>ジッセキ</t>
    </rPh>
    <phoneticPr fontId="2"/>
  </si>
  <si>
    <t>　　  2</t>
    <phoneticPr fontId="43"/>
  </si>
  <si>
    <t>　　  3</t>
  </si>
  <si>
    <t>　　  4</t>
  </si>
  <si>
    <t>　　  5</t>
  </si>
  <si>
    <t>　　  6</t>
  </si>
  <si>
    <t>　　  7</t>
  </si>
  <si>
    <t>　　  8</t>
  </si>
  <si>
    <t>　　  9</t>
  </si>
  <si>
    <t>　　 10</t>
    <phoneticPr fontId="2"/>
  </si>
  <si>
    <t>　　 11</t>
  </si>
  <si>
    <t>　　 12</t>
    <phoneticPr fontId="43"/>
  </si>
  <si>
    <t>生産用機械</t>
    <rPh sb="0" eb="3">
      <t>セイサンヨウ</t>
    </rPh>
    <rPh sb="3" eb="5">
      <t>キカイ</t>
    </rPh>
    <phoneticPr fontId="43"/>
  </si>
  <si>
    <t>汎用機械</t>
    <rPh sb="0" eb="2">
      <t>ハンヨウ</t>
    </rPh>
    <rPh sb="2" eb="4">
      <t>キカイ</t>
    </rPh>
    <phoneticPr fontId="43"/>
  </si>
  <si>
    <t>セメント・
同製品</t>
    <rPh sb="6" eb="7">
      <t>ドウ</t>
    </rPh>
    <rPh sb="7" eb="9">
      <t>セイヒン</t>
    </rPh>
    <phoneticPr fontId="43"/>
  </si>
  <si>
    <t>陶磁器・
同関連製品</t>
    <rPh sb="0" eb="3">
      <t>トウジキ</t>
    </rPh>
    <phoneticPr fontId="14"/>
  </si>
  <si>
    <t>プラスチック
製品</t>
    <phoneticPr fontId="14"/>
  </si>
  <si>
    <t>パルプ･紙･
紙加工品</t>
    <phoneticPr fontId="14"/>
  </si>
  <si>
    <t>97. 鉱工業生産指数</t>
    <phoneticPr fontId="2"/>
  </si>
  <si>
    <t>令和元年</t>
    <rPh sb="0" eb="2">
      <t>レイワ</t>
    </rPh>
    <rPh sb="2" eb="4">
      <t>ガンネン</t>
    </rPh>
    <phoneticPr fontId="14"/>
  </si>
  <si>
    <t>　　　令和元年：2020年工業統計調査，2020年(令和2年)6月1日現在</t>
    <rPh sb="3" eb="5">
      <t>レイワ</t>
    </rPh>
    <rPh sb="5" eb="6">
      <t>ガン</t>
    </rPh>
    <rPh sb="6" eb="7">
      <t>ネン</t>
    </rPh>
    <rPh sb="12" eb="13">
      <t>ネン</t>
    </rPh>
    <rPh sb="13" eb="15">
      <t>コウギョウ</t>
    </rPh>
    <rPh sb="15" eb="17">
      <t>トウケイ</t>
    </rPh>
    <rPh sb="17" eb="19">
      <t>チョウサ</t>
    </rPh>
    <rPh sb="24" eb="25">
      <t>ネン</t>
    </rPh>
    <rPh sb="26" eb="28">
      <t>レイワ</t>
    </rPh>
    <rPh sb="29" eb="30">
      <t>ネン</t>
    </rPh>
    <rPh sb="32" eb="33">
      <t>ガツ</t>
    </rPh>
    <rPh sb="34" eb="35">
      <t>ニチ</t>
    </rPh>
    <rPh sb="35" eb="37">
      <t>ゲンザイ</t>
    </rPh>
    <phoneticPr fontId="2"/>
  </si>
  <si>
    <t>産業別</t>
    <phoneticPr fontId="2"/>
  </si>
  <si>
    <t>総　　　　　　　　数</t>
    <phoneticPr fontId="2"/>
  </si>
  <si>
    <t>09 食料品</t>
  </si>
  <si>
    <t>10 飲料・たばこ・飼料</t>
  </si>
  <si>
    <t>11 繊維</t>
  </si>
  <si>
    <t>12 木材・木製品</t>
  </si>
  <si>
    <t>13 家具・装備品</t>
  </si>
  <si>
    <t>14 パルプ・紙・紙加工品</t>
  </si>
  <si>
    <t>15 印刷・同関連</t>
  </si>
  <si>
    <t>16 化学</t>
  </si>
  <si>
    <t>17 石油製品・石炭製品</t>
  </si>
  <si>
    <t>18 プラスチック製品</t>
  </si>
  <si>
    <t>19 ゴム製品</t>
  </si>
  <si>
    <t>20 なめし革・同製品・毛皮</t>
  </si>
  <si>
    <t>21 窯業・土石製品</t>
  </si>
  <si>
    <t>22 鉄鋼</t>
  </si>
  <si>
    <t>23 非鉄金属</t>
  </si>
  <si>
    <t>24 金属製品</t>
  </si>
  <si>
    <t>25 はん用機械器具</t>
  </si>
  <si>
    <t>26 生産用機械器具</t>
  </si>
  <si>
    <t>27 業務用機械器具</t>
  </si>
  <si>
    <t>28 電子部品・デバイス・電子回路</t>
  </si>
  <si>
    <t>29 電気機械器具</t>
  </si>
  <si>
    <t>30 情報通信機械器具</t>
  </si>
  <si>
    <t>31 輸送用機械器具</t>
  </si>
  <si>
    <t>32 その他の製品</t>
  </si>
  <si>
    <t>資料：ＤＸ推進課（経済産業省｢鉱工業生産･出荷･在庫指数｣，九州経済産業局｢九州地区鉱工業動向｣，</t>
    <rPh sb="5" eb="7">
      <t>スイシン</t>
    </rPh>
    <rPh sb="7" eb="8">
      <t>カ</t>
    </rPh>
    <rPh sb="9" eb="11">
      <t>ケイザイ</t>
    </rPh>
    <rPh sb="15" eb="18">
      <t>コウコウギョウ</t>
    </rPh>
    <rPh sb="26" eb="28">
      <t>シスウ</t>
    </rPh>
    <rPh sb="32" eb="34">
      <t>ケイザイ</t>
    </rPh>
    <phoneticPr fontId="14"/>
  </si>
  <si>
    <t>令和2年</t>
    <rPh sb="0" eb="2">
      <t>レイワ</t>
    </rPh>
    <rPh sb="3" eb="4">
      <t>ネン</t>
    </rPh>
    <phoneticPr fontId="14"/>
  </si>
  <si>
    <t>（令和2年＝100）</t>
    <rPh sb="1" eb="3">
      <t>レイワ</t>
    </rPh>
    <rPh sb="4" eb="5">
      <t>ネン</t>
    </rPh>
    <rPh sb="5" eb="6">
      <t>ヘイネン</t>
    </rPh>
    <phoneticPr fontId="2"/>
  </si>
  <si>
    <t>注2）指数の基準時及びウェイト算定年次は令和2年である。</t>
    <rPh sb="0" eb="1">
      <t>チュウ</t>
    </rPh>
    <rPh sb="3" eb="5">
      <t>シスウ</t>
    </rPh>
    <rPh sb="6" eb="9">
      <t>キジュンジ</t>
    </rPh>
    <rPh sb="9" eb="10">
      <t>オヨ</t>
    </rPh>
    <rPh sb="15" eb="17">
      <t>サンテイ</t>
    </rPh>
    <rPh sb="17" eb="19">
      <t>ネンジ</t>
    </rPh>
    <rPh sb="20" eb="22">
      <t>レイワ</t>
    </rPh>
    <rPh sb="23" eb="24">
      <t>ネン</t>
    </rPh>
    <rPh sb="24" eb="25">
      <t>ヘイネン</t>
    </rPh>
    <phoneticPr fontId="43"/>
  </si>
  <si>
    <t>　　  2</t>
  </si>
  <si>
    <t>　　 10</t>
  </si>
  <si>
    <t>　　 12</t>
  </si>
  <si>
    <t>鉄 鋼・
非鉄金属</t>
    <rPh sb="0" eb="1">
      <t>テツ</t>
    </rPh>
    <rPh sb="2" eb="3">
      <t>ハガネ</t>
    </rPh>
    <phoneticPr fontId="14"/>
  </si>
  <si>
    <t>電気・
情報通信機械</t>
    <rPh sb="0" eb="2">
      <t>デンキ</t>
    </rPh>
    <phoneticPr fontId="14"/>
  </si>
  <si>
    <t>その他工業</t>
  </si>
  <si>
    <t>鉱業</t>
    <rPh sb="0" eb="2">
      <t>コウギョウ</t>
    </rPh>
    <phoneticPr fontId="43"/>
  </si>
  <si>
    <t>非金属工業</t>
    <rPh sb="0" eb="3">
      <t>ヒキンゾク</t>
    </rPh>
    <rPh sb="3" eb="5">
      <t>コウギョウ</t>
    </rPh>
    <phoneticPr fontId="43"/>
  </si>
  <si>
    <t>家具</t>
    <phoneticPr fontId="14"/>
  </si>
  <si>
    <t>　　　令和2年 ：令和3年経済センサス-活動調査，令和3年6月1日現在</t>
    <rPh sb="3" eb="5">
      <t>レイワ</t>
    </rPh>
    <rPh sb="6" eb="7">
      <t>ネン</t>
    </rPh>
    <rPh sb="8" eb="9">
      <t>ヘイネン</t>
    </rPh>
    <rPh sb="9" eb="11">
      <t>レイワ</t>
    </rPh>
    <rPh sb="12" eb="13">
      <t>ネン</t>
    </rPh>
    <rPh sb="13" eb="15">
      <t>ケイザイ</t>
    </rPh>
    <rPh sb="20" eb="24">
      <t>カツドウチョウサ</t>
    </rPh>
    <rPh sb="25" eb="27">
      <t>レイワ</t>
    </rPh>
    <rPh sb="28" eb="29">
      <t>ネン</t>
    </rPh>
    <rPh sb="29" eb="30">
      <t>ヘイネン</t>
    </rPh>
    <rPh sb="30" eb="31">
      <t>ガツ</t>
    </rPh>
    <rPh sb="32" eb="33">
      <t>ニチ</t>
    </rPh>
    <rPh sb="33" eb="35">
      <t>ゲンザイ</t>
    </rPh>
    <phoneticPr fontId="2"/>
  </si>
  <si>
    <t>注1）事業所数・従業者数の数値は以下の調査による。</t>
    <rPh sb="0" eb="1">
      <t>チュウ</t>
    </rPh>
    <rPh sb="3" eb="6">
      <t>ジギョウショ</t>
    </rPh>
    <rPh sb="6" eb="7">
      <t>スウ</t>
    </rPh>
    <rPh sb="8" eb="9">
      <t>ジュウ</t>
    </rPh>
    <rPh sb="9" eb="12">
      <t>ギョウシャスウ</t>
    </rPh>
    <rPh sb="13" eb="15">
      <t>スウチ</t>
    </rPh>
    <rPh sb="16" eb="18">
      <t>イカ</t>
    </rPh>
    <rPh sb="19" eb="21">
      <t>チョウサ</t>
    </rPh>
    <phoneticPr fontId="2"/>
  </si>
  <si>
    <t>注2）事業所数・従業者数の数値は以下の調査による。</t>
    <rPh sb="0" eb="1">
      <t>チュウ</t>
    </rPh>
    <phoneticPr fontId="2"/>
  </si>
  <si>
    <t>　　 令和元年：2020年工業統計調査，2020年(令和2年)6月1日現在</t>
    <rPh sb="3" eb="5">
      <t>レイワ</t>
    </rPh>
    <rPh sb="5" eb="6">
      <t>ガン</t>
    </rPh>
    <rPh sb="6" eb="7">
      <t>ネン</t>
    </rPh>
    <rPh sb="12" eb="13">
      <t>ネン</t>
    </rPh>
    <rPh sb="13" eb="15">
      <t>コウギョウ</t>
    </rPh>
    <rPh sb="15" eb="17">
      <t>トウケイ</t>
    </rPh>
    <rPh sb="17" eb="19">
      <t>チョウサ</t>
    </rPh>
    <rPh sb="24" eb="25">
      <t>ネン</t>
    </rPh>
    <rPh sb="26" eb="28">
      <t>レイワ</t>
    </rPh>
    <rPh sb="29" eb="30">
      <t>ネン</t>
    </rPh>
    <rPh sb="32" eb="33">
      <t>ガツ</t>
    </rPh>
    <rPh sb="34" eb="35">
      <t>ニチ</t>
    </rPh>
    <rPh sb="35" eb="37">
      <t>ゲンザイ</t>
    </rPh>
    <phoneticPr fontId="2"/>
  </si>
  <si>
    <t>　　 令和2年 ：令和3年経済センサス-活動調査，令和3年6月1日現在</t>
    <rPh sb="3" eb="5">
      <t>レイワ</t>
    </rPh>
    <rPh sb="6" eb="7">
      <t>ネン</t>
    </rPh>
    <rPh sb="8" eb="9">
      <t>ヘイネン</t>
    </rPh>
    <rPh sb="9" eb="11">
      <t>レイワ</t>
    </rPh>
    <rPh sb="12" eb="13">
      <t>ネン</t>
    </rPh>
    <rPh sb="13" eb="15">
      <t>ケイザイ</t>
    </rPh>
    <rPh sb="20" eb="24">
      <t>カツドウチョウサ</t>
    </rPh>
    <rPh sb="25" eb="27">
      <t>レイワ</t>
    </rPh>
    <rPh sb="28" eb="29">
      <t>ネン</t>
    </rPh>
    <rPh sb="29" eb="30">
      <t>ヘイネン</t>
    </rPh>
    <rPh sb="30" eb="31">
      <t>ガツ</t>
    </rPh>
    <rPh sb="32" eb="33">
      <t>ニチ</t>
    </rPh>
    <rPh sb="33" eb="35">
      <t>ゲンザイ</t>
    </rPh>
    <phoneticPr fontId="2"/>
  </si>
  <si>
    <t>注2）表中の数値は以下の調査による。</t>
    <rPh sb="0" eb="1">
      <t>チュウ</t>
    </rPh>
    <rPh sb="3" eb="5">
      <t>ヒョウチュウ</t>
    </rPh>
    <rPh sb="6" eb="8">
      <t>スウチ</t>
    </rPh>
    <rPh sb="9" eb="11">
      <t>イカ</t>
    </rPh>
    <rPh sb="12" eb="14">
      <t>チョウサ</t>
    </rPh>
    <phoneticPr fontId="2"/>
  </si>
  <si>
    <t>令和6年Ⅰ期</t>
    <rPh sb="0" eb="2">
      <t>レイワ</t>
    </rPh>
    <rPh sb="3" eb="4">
      <t>ネン</t>
    </rPh>
    <rPh sb="5" eb="6">
      <t>キ</t>
    </rPh>
    <phoneticPr fontId="14"/>
  </si>
  <si>
    <t>令和6年Ⅱ期</t>
    <rPh sb="0" eb="2">
      <t>レイワ</t>
    </rPh>
    <rPh sb="3" eb="4">
      <t>ネン</t>
    </rPh>
    <rPh sb="5" eb="6">
      <t>キ</t>
    </rPh>
    <phoneticPr fontId="14"/>
  </si>
  <si>
    <t>令和6年Ⅲ期</t>
    <rPh sb="0" eb="2">
      <t>レイワ</t>
    </rPh>
    <rPh sb="3" eb="4">
      <t>ネン</t>
    </rPh>
    <rPh sb="5" eb="6">
      <t>キ</t>
    </rPh>
    <phoneticPr fontId="14"/>
  </si>
  <si>
    <t>令和6年Ⅳ期</t>
    <rPh sb="0" eb="2">
      <t>レイワ</t>
    </rPh>
    <rPh sb="3" eb="4">
      <t>ネン</t>
    </rPh>
    <rPh sb="5" eb="6">
      <t>キ</t>
    </rPh>
    <phoneticPr fontId="14"/>
  </si>
  <si>
    <t>令和6年 1月</t>
    <rPh sb="0" eb="2">
      <t>レイワ</t>
    </rPh>
    <phoneticPr fontId="14"/>
  </si>
  <si>
    <t>令和3年</t>
    <rPh sb="0" eb="2">
      <t>レイワ</t>
    </rPh>
    <rPh sb="3" eb="4">
      <t>ネン</t>
    </rPh>
    <phoneticPr fontId="17"/>
  </si>
  <si>
    <t>令和4年</t>
    <rPh sb="0" eb="2">
      <t>レイワ</t>
    </rPh>
    <rPh sb="3" eb="4">
      <t>ネン</t>
    </rPh>
    <phoneticPr fontId="17"/>
  </si>
  <si>
    <t>令和3年</t>
    <rPh sb="0" eb="2">
      <t>レイワ</t>
    </rPh>
    <rPh sb="3" eb="4">
      <t>ネン</t>
    </rPh>
    <phoneticPr fontId="14"/>
  </si>
  <si>
    <t>令和4年</t>
    <rPh sb="0" eb="2">
      <t>レイワ</t>
    </rPh>
    <rPh sb="3" eb="4">
      <t>ネン</t>
    </rPh>
    <phoneticPr fontId="14"/>
  </si>
  <si>
    <t>9人以下</t>
    <rPh sb="2" eb="4">
      <t>イカ</t>
    </rPh>
    <phoneticPr fontId="2"/>
  </si>
  <si>
    <t>　　　令和3年 ：2022年経済構造実態調査，2022年(令和4年)6月1日現在</t>
    <rPh sb="3" eb="5">
      <t>レイワ</t>
    </rPh>
    <rPh sb="6" eb="7">
      <t>ネン</t>
    </rPh>
    <rPh sb="13" eb="14">
      <t>ネン</t>
    </rPh>
    <rPh sb="14" eb="16">
      <t>ケイザイ</t>
    </rPh>
    <rPh sb="16" eb="18">
      <t>コウゾウ</t>
    </rPh>
    <rPh sb="18" eb="20">
      <t>ジッタイ</t>
    </rPh>
    <rPh sb="20" eb="22">
      <t>チョウサ</t>
    </rPh>
    <rPh sb="27" eb="28">
      <t>ネン</t>
    </rPh>
    <rPh sb="29" eb="31">
      <t>レイワ</t>
    </rPh>
    <rPh sb="32" eb="33">
      <t>ネン</t>
    </rPh>
    <rPh sb="35" eb="36">
      <t>ガツ</t>
    </rPh>
    <rPh sb="37" eb="38">
      <t>ニチ</t>
    </rPh>
    <rPh sb="38" eb="40">
      <t>ゲンザイ</t>
    </rPh>
    <phoneticPr fontId="2"/>
  </si>
  <si>
    <t>　　　令和4年 ：2023年経済構造実態調査，2023年(令和5年)6月1日現在</t>
    <rPh sb="3" eb="5">
      <t>レイワ</t>
    </rPh>
    <rPh sb="6" eb="7">
      <t>ネン</t>
    </rPh>
    <rPh sb="13" eb="14">
      <t>ネン</t>
    </rPh>
    <rPh sb="14" eb="20">
      <t>ケイザイコウゾウジッタイ</t>
    </rPh>
    <rPh sb="20" eb="22">
      <t>チョウサ</t>
    </rPh>
    <rPh sb="27" eb="28">
      <t>ネン</t>
    </rPh>
    <rPh sb="29" eb="31">
      <t>レイワ</t>
    </rPh>
    <rPh sb="32" eb="33">
      <t>ネン</t>
    </rPh>
    <rPh sb="35" eb="36">
      <t>ガツ</t>
    </rPh>
    <rPh sb="37" eb="38">
      <t>ニチ</t>
    </rPh>
    <rPh sb="38" eb="40">
      <t>ゲンザイ</t>
    </rPh>
    <phoneticPr fontId="2"/>
  </si>
  <si>
    <t>　　令和3年 ：2022年経済構造実態調査，2022年(令和4年)6月1日現在</t>
    <rPh sb="2" eb="4">
      <t>レイワ</t>
    </rPh>
    <rPh sb="5" eb="6">
      <t>ネン</t>
    </rPh>
    <rPh sb="12" eb="13">
      <t>ネン</t>
    </rPh>
    <rPh sb="13" eb="15">
      <t>ケイザイ</t>
    </rPh>
    <rPh sb="15" eb="17">
      <t>コウゾウ</t>
    </rPh>
    <rPh sb="17" eb="19">
      <t>ジッタイ</t>
    </rPh>
    <rPh sb="19" eb="21">
      <t>チョウサ</t>
    </rPh>
    <rPh sb="26" eb="27">
      <t>ネン</t>
    </rPh>
    <rPh sb="28" eb="30">
      <t>レイワ</t>
    </rPh>
    <rPh sb="31" eb="32">
      <t>ネン</t>
    </rPh>
    <rPh sb="34" eb="35">
      <t>ガツ</t>
    </rPh>
    <rPh sb="36" eb="37">
      <t>ニチ</t>
    </rPh>
    <rPh sb="37" eb="39">
      <t>ゲンザイ</t>
    </rPh>
    <phoneticPr fontId="2"/>
  </si>
  <si>
    <t>　　令和4年 ：2023年経済構造実態調査，2023年(令和5年)6月1日現在</t>
    <rPh sb="2" eb="4">
      <t>レイワ</t>
    </rPh>
    <rPh sb="5" eb="6">
      <t>ネン</t>
    </rPh>
    <rPh sb="12" eb="13">
      <t>ネン</t>
    </rPh>
    <rPh sb="13" eb="19">
      <t>ケイザイコウゾウジッタイ</t>
    </rPh>
    <rPh sb="19" eb="21">
      <t>チョウサ</t>
    </rPh>
    <rPh sb="26" eb="27">
      <t>ネン</t>
    </rPh>
    <rPh sb="28" eb="30">
      <t>レイワ</t>
    </rPh>
    <rPh sb="31" eb="32">
      <t>ネン</t>
    </rPh>
    <rPh sb="34" eb="35">
      <t>ガツ</t>
    </rPh>
    <rPh sb="36" eb="37">
      <t>ニチ</t>
    </rPh>
    <rPh sb="37" eb="39">
      <t>ゲンザイ</t>
    </rPh>
    <phoneticPr fontId="2"/>
  </si>
  <si>
    <t>　　 令和3年 ：2022年経済構造実態調査，2022年(令和4年)6月1日現在</t>
    <rPh sb="3" eb="5">
      <t>レイワ</t>
    </rPh>
    <rPh sb="6" eb="7">
      <t>ネン</t>
    </rPh>
    <rPh sb="13" eb="14">
      <t>ネン</t>
    </rPh>
    <rPh sb="14" eb="16">
      <t>ケイザイ</t>
    </rPh>
    <rPh sb="16" eb="18">
      <t>コウゾウ</t>
    </rPh>
    <rPh sb="18" eb="20">
      <t>ジッタイ</t>
    </rPh>
    <rPh sb="20" eb="22">
      <t>チョウサ</t>
    </rPh>
    <rPh sb="27" eb="28">
      <t>ネン</t>
    </rPh>
    <rPh sb="29" eb="31">
      <t>レイワ</t>
    </rPh>
    <rPh sb="32" eb="33">
      <t>ネン</t>
    </rPh>
    <rPh sb="35" eb="36">
      <t>ガツ</t>
    </rPh>
    <rPh sb="37" eb="38">
      <t>ニチ</t>
    </rPh>
    <rPh sb="38" eb="40">
      <t>ゲンザイ</t>
    </rPh>
    <phoneticPr fontId="2"/>
  </si>
  <si>
    <t>　　 令和4年 ：2023年経済構造実態調査，2023年(令和5年)6月1日現在</t>
    <rPh sb="3" eb="5">
      <t>レイワ</t>
    </rPh>
    <rPh sb="6" eb="7">
      <t>ネン</t>
    </rPh>
    <rPh sb="13" eb="14">
      <t>ネン</t>
    </rPh>
    <rPh sb="14" eb="20">
      <t>ケイザイコウゾウジッタイ</t>
    </rPh>
    <rPh sb="20" eb="22">
      <t>チョウサ</t>
    </rPh>
    <rPh sb="27" eb="28">
      <t>ネン</t>
    </rPh>
    <rPh sb="29" eb="31">
      <t>レイワ</t>
    </rPh>
    <rPh sb="32" eb="33">
      <t>ネン</t>
    </rPh>
    <rPh sb="35" eb="36">
      <t>ガツ</t>
    </rPh>
    <rPh sb="37" eb="38">
      <t>ニチ</t>
    </rPh>
    <rPh sb="38" eb="40">
      <t>ゲンザイ</t>
    </rPh>
    <phoneticPr fontId="2"/>
  </si>
  <si>
    <t>産業中分類別（令和3年）</t>
    <rPh sb="0" eb="2">
      <t>サンギョウ</t>
    </rPh>
    <rPh sb="2" eb="5">
      <t>チュウブンルイ</t>
    </rPh>
    <rPh sb="5" eb="6">
      <t>ベツ</t>
    </rPh>
    <rPh sb="7" eb="9">
      <t>レイワ</t>
    </rPh>
    <rPh sb="10" eb="11">
      <t>ネン</t>
    </rPh>
    <rPh sb="11" eb="12">
      <t>ヘイネン</t>
    </rPh>
    <phoneticPr fontId="36"/>
  </si>
  <si>
    <t>資料：ＤＸ推進課（経済産業省「工業統計調査，経済構造実態調査」,総務省・経済産業省「経済センサス‐活動調査」）</t>
    <rPh sb="0" eb="2">
      <t>シリョウ</t>
    </rPh>
    <rPh sb="5" eb="7">
      <t>スイシン</t>
    </rPh>
    <rPh sb="7" eb="8">
      <t>カ</t>
    </rPh>
    <rPh sb="9" eb="11">
      <t>ケイザイ</t>
    </rPh>
    <rPh sb="11" eb="14">
      <t>サンギョウショウ</t>
    </rPh>
    <rPh sb="15" eb="17">
      <t>コウギョウ</t>
    </rPh>
    <rPh sb="17" eb="19">
      <t>トウケイ</t>
    </rPh>
    <rPh sb="19" eb="21">
      <t>チョウサ</t>
    </rPh>
    <rPh sb="22" eb="24">
      <t>ケイザイ</t>
    </rPh>
    <rPh sb="24" eb="26">
      <t>コウゾウ</t>
    </rPh>
    <rPh sb="26" eb="28">
      <t>ジッタイ</t>
    </rPh>
    <rPh sb="28" eb="30">
      <t>チョウサ</t>
    </rPh>
    <phoneticPr fontId="36"/>
  </si>
  <si>
    <t>　　 令和3年 ：令和4年経済構造実態調査，令和4年6月1日現在</t>
    <rPh sb="3" eb="5">
      <t>レイワ</t>
    </rPh>
    <rPh sb="6" eb="7">
      <t>ネン</t>
    </rPh>
    <rPh sb="8" eb="9">
      <t>ヘイネン</t>
    </rPh>
    <rPh sb="9" eb="11">
      <t>レイワ</t>
    </rPh>
    <rPh sb="12" eb="13">
      <t>ネン</t>
    </rPh>
    <rPh sb="13" eb="21">
      <t>ケイザイコウゾウジッタイチョウサ</t>
    </rPh>
    <rPh sb="22" eb="24">
      <t>レイワ</t>
    </rPh>
    <rPh sb="25" eb="26">
      <t>ネン</t>
    </rPh>
    <rPh sb="26" eb="27">
      <t>ヘイネン</t>
    </rPh>
    <rPh sb="27" eb="28">
      <t>ガツ</t>
    </rPh>
    <rPh sb="29" eb="30">
      <t>ニチ</t>
    </rPh>
    <rPh sb="30" eb="32">
      <t>ゲンザイ</t>
    </rPh>
    <phoneticPr fontId="2"/>
  </si>
  <si>
    <t>…</t>
  </si>
  <si>
    <t>…</t>
    <phoneticPr fontId="2"/>
  </si>
  <si>
    <t>注5）令和3年以降、調査の変更により旧市町村ごとの集計なし。</t>
    <rPh sb="0" eb="1">
      <t>チュウ</t>
    </rPh>
    <rPh sb="3" eb="5">
      <t>レイワ</t>
    </rPh>
    <rPh sb="6" eb="9">
      <t>ネンイコウ</t>
    </rPh>
    <rPh sb="10" eb="12">
      <t>チョウサ</t>
    </rPh>
    <rPh sb="13" eb="15">
      <t>ヘンコウ</t>
    </rPh>
    <rPh sb="18" eb="19">
      <t>キュウ</t>
    </rPh>
    <rPh sb="19" eb="22">
      <t>シチョウソン</t>
    </rPh>
    <rPh sb="25" eb="27">
      <t>シュウケイ</t>
    </rPh>
    <phoneticPr fontId="2"/>
  </si>
  <si>
    <t>資料：ＤＸ推進課（経済産業省「経済構造実態調査」，総務省・経済産業省「経済センサス‐活動調査」）</t>
    <rPh sb="5" eb="7">
      <t>スイシン</t>
    </rPh>
    <rPh sb="7" eb="8">
      <t>カ</t>
    </rPh>
    <rPh sb="9" eb="11">
      <t>ケイザイ</t>
    </rPh>
    <rPh sb="11" eb="14">
      <t>サンギョウショウ</t>
    </rPh>
    <rPh sb="15" eb="17">
      <t>ケイザイ</t>
    </rPh>
    <rPh sb="17" eb="19">
      <t>コウゾウ</t>
    </rPh>
    <rPh sb="19" eb="21">
      <t>ジッタイ</t>
    </rPh>
    <rPh sb="21" eb="23">
      <t>チョウサ</t>
    </rPh>
    <phoneticPr fontId="14"/>
  </si>
  <si>
    <t>資料：ＤＸ推進課（経済産業省「経済構造実態調査」，総務省・経済産業省「経済センサス‐活動調査」）</t>
    <rPh sb="5" eb="7">
      <t>スイシン</t>
    </rPh>
    <phoneticPr fontId="2"/>
  </si>
  <si>
    <t>注1）表中の数値は、調査結果をもとに独自集計したものである。</t>
    <rPh sb="0" eb="1">
      <t>チュウ</t>
    </rPh>
    <rPh sb="3" eb="5">
      <t>ヒョウチュウ</t>
    </rPh>
    <rPh sb="6" eb="8">
      <t>スウチ</t>
    </rPh>
    <rPh sb="10" eb="12">
      <t>チョウサ</t>
    </rPh>
    <rPh sb="12" eb="14">
      <t>ケッカ</t>
    </rPh>
    <rPh sb="18" eb="20">
      <t>ドクジ</t>
    </rPh>
    <rPh sb="20" eb="22">
      <t>シュウケイ</t>
    </rPh>
    <phoneticPr fontId="2"/>
  </si>
  <si>
    <t>注1）表中の数値は、調査結果のうち従業者数30人以上の事業所について独自集計したものである。</t>
    <rPh sb="17" eb="18">
      <t>ジュウ</t>
    </rPh>
    <rPh sb="18" eb="21">
      <t>ギョウシャスウ</t>
    </rPh>
    <rPh sb="23" eb="26">
      <t>ニンイジョウ</t>
    </rPh>
    <rPh sb="27" eb="30">
      <t>ジギョウショ</t>
    </rPh>
    <rPh sb="34" eb="36">
      <t>ドクジ</t>
    </rPh>
    <rPh sb="36" eb="38">
      <t>シュウケイ</t>
    </rPh>
    <phoneticPr fontId="36"/>
  </si>
  <si>
    <t>X</t>
  </si>
  <si>
    <t>X</t>
    <phoneticPr fontId="2"/>
  </si>
  <si>
    <t>注4）表中の旧市町村の数値は，調査結果をもとに独自集計したものである。</t>
    <rPh sb="6" eb="7">
      <t>キュウ</t>
    </rPh>
    <rPh sb="7" eb="10">
      <t>シチョウソン</t>
    </rPh>
    <rPh sb="23" eb="25">
      <t>ドクジ</t>
    </rPh>
    <rPh sb="25" eb="27">
      <t>シュウケイ</t>
    </rPh>
    <phoneticPr fontId="12"/>
  </si>
  <si>
    <t>資料：ＤＸ推進課（経済産業省「工業統計調査,経済構造実態調査」，総務省･経済産業省「経済センサス-活動調査」）</t>
    <rPh sb="5" eb="7">
      <t>スイシン</t>
    </rPh>
    <rPh sb="7" eb="8">
      <t>カ</t>
    </rPh>
    <rPh sb="9" eb="11">
      <t>ケイザイ</t>
    </rPh>
    <rPh sb="22" eb="24">
      <t>ケイザイ</t>
    </rPh>
    <rPh sb="24" eb="26">
      <t>コウゾウ</t>
    </rPh>
    <rPh sb="26" eb="28">
      <t>ジッタイ</t>
    </rPh>
    <rPh sb="28" eb="30">
      <t>チョウサ</t>
    </rPh>
    <rPh sb="32" eb="35">
      <t>ソウムショウ</t>
    </rPh>
    <rPh sb="36" eb="38">
      <t>ケイザイ</t>
    </rPh>
    <rPh sb="38" eb="41">
      <t>サンギョウショウ</t>
    </rPh>
    <rPh sb="42" eb="44">
      <t>ケイザイ</t>
    </rPh>
    <rPh sb="49" eb="51">
      <t>カツドウ</t>
    </rPh>
    <rPh sb="51" eb="53">
      <t>チョウサ</t>
    </rPh>
    <phoneticPr fontId="2"/>
  </si>
  <si>
    <t>-</t>
    <phoneticPr fontId="2"/>
  </si>
  <si>
    <t>　　　経済構造実態調査：個人経営を除く全ての事業所</t>
    <rPh sb="3" eb="11">
      <t>ケイザイコウゾウジッタイチョウサ</t>
    </rPh>
    <rPh sb="12" eb="14">
      <t>コジン</t>
    </rPh>
    <rPh sb="14" eb="16">
      <t>ケイエイ</t>
    </rPh>
    <rPh sb="17" eb="18">
      <t>ノゾ</t>
    </rPh>
    <rPh sb="19" eb="20">
      <t>スベ</t>
    </rPh>
    <rPh sb="22" eb="25">
      <t>ジギョウショ</t>
    </rPh>
    <phoneticPr fontId="2"/>
  </si>
  <si>
    <t>　　　工業統計調査　　：国に属する事業所以外の従業者4人以上の全ての事業所</t>
    <rPh sb="3" eb="7">
      <t>コウギョウトウケイ</t>
    </rPh>
    <rPh sb="7" eb="9">
      <t>チョウサ</t>
    </rPh>
    <rPh sb="12" eb="13">
      <t>クニ</t>
    </rPh>
    <rPh sb="14" eb="15">
      <t>ゾク</t>
    </rPh>
    <rPh sb="17" eb="20">
      <t>ジギョウショ</t>
    </rPh>
    <rPh sb="20" eb="22">
      <t>イガイ</t>
    </rPh>
    <rPh sb="23" eb="26">
      <t>ジュウギョウシャ</t>
    </rPh>
    <rPh sb="27" eb="28">
      <t>ニン</t>
    </rPh>
    <rPh sb="28" eb="30">
      <t>イジョウ</t>
    </rPh>
    <rPh sb="31" eb="32">
      <t>スベ</t>
    </rPh>
    <rPh sb="34" eb="37">
      <t>ジギョウショ</t>
    </rPh>
    <phoneticPr fontId="2"/>
  </si>
  <si>
    <t>注6）工業統計調査と経済構造実態調査は、集計範囲が下記の点で異なる。</t>
    <rPh sb="0" eb="1">
      <t>チュウ</t>
    </rPh>
    <rPh sb="3" eb="5">
      <t>コウギョウ</t>
    </rPh>
    <rPh sb="5" eb="7">
      <t>トウケイ</t>
    </rPh>
    <rPh sb="7" eb="9">
      <t>チョウサ</t>
    </rPh>
    <rPh sb="10" eb="18">
      <t>ケイザイコウゾウジッタイチョウサ</t>
    </rPh>
    <rPh sb="20" eb="22">
      <t>シュウケイ</t>
    </rPh>
    <rPh sb="22" eb="24">
      <t>ハンイ</t>
    </rPh>
    <rPh sb="25" eb="27">
      <t>カキ</t>
    </rPh>
    <rPh sb="28" eb="29">
      <t>テン</t>
    </rPh>
    <rPh sb="30" eb="31">
      <t>コト</t>
    </rPh>
    <phoneticPr fontId="2"/>
  </si>
  <si>
    <t>注3）工業統計調査と経済構造実態調査は、集計範囲が下記の点で異なる。</t>
    <rPh sb="0" eb="1">
      <t>チュウ</t>
    </rPh>
    <rPh sb="3" eb="5">
      <t>コウギョウ</t>
    </rPh>
    <rPh sb="5" eb="7">
      <t>トウケイ</t>
    </rPh>
    <rPh sb="7" eb="9">
      <t>チョウサ</t>
    </rPh>
    <rPh sb="10" eb="18">
      <t>ケイザイコウゾウジッタイチョウサ</t>
    </rPh>
    <rPh sb="20" eb="22">
      <t>シュウケイ</t>
    </rPh>
    <rPh sb="22" eb="24">
      <t>ハンイ</t>
    </rPh>
    <rPh sb="25" eb="27">
      <t>カキ</t>
    </rPh>
    <rPh sb="28" eb="29">
      <t>テン</t>
    </rPh>
    <rPh sb="30" eb="31">
      <t>コト</t>
    </rPh>
    <phoneticPr fontId="2"/>
  </si>
  <si>
    <t>注1）掲載している指数は原指数である。佐賀県の令和6年の数値は，補正により若干変動する場合がある。</t>
    <rPh sb="0" eb="1">
      <t>チュウ</t>
    </rPh>
    <rPh sb="3" eb="5">
      <t>ケイサイ</t>
    </rPh>
    <rPh sb="9" eb="11">
      <t>シスウ</t>
    </rPh>
    <rPh sb="12" eb="13">
      <t>ハラ</t>
    </rPh>
    <rPh sb="13" eb="15">
      <t>シスウ</t>
    </rPh>
    <rPh sb="32" eb="34">
      <t>ホセイ</t>
    </rPh>
    <phoneticPr fontId="14"/>
  </si>
  <si>
    <t>注3）表中の数値は，調査結果をもとに独自集計したものである。</t>
    <rPh sb="18" eb="20">
      <t>ドクジ</t>
    </rPh>
    <rPh sb="20" eb="22">
      <t>シュウケイ</t>
    </rPh>
    <phoneticPr fontId="12"/>
  </si>
  <si>
    <t>令和2年平均</t>
    <rPh sb="4" eb="6">
      <t>ヘイキン</t>
    </rPh>
    <phoneticPr fontId="43"/>
  </si>
  <si>
    <t>3　</t>
    <phoneticPr fontId="43"/>
  </si>
  <si>
    <t>4　</t>
    <phoneticPr fontId="43"/>
  </si>
  <si>
    <t>5　</t>
    <phoneticPr fontId="43"/>
  </si>
  <si>
    <t>6　</t>
    <phoneticPr fontId="43"/>
  </si>
  <si>
    <t>注4）構成比について、小数点以下第二位を四捨五入しているため、各項目の合計が100％にならない場合</t>
    <rPh sb="0" eb="1">
      <t>チュウ</t>
    </rPh>
    <rPh sb="3" eb="6">
      <t>コウセイヒ</t>
    </rPh>
    <rPh sb="11" eb="14">
      <t>ショウスウテン</t>
    </rPh>
    <rPh sb="14" eb="16">
      <t>イカ</t>
    </rPh>
    <rPh sb="16" eb="17">
      <t>ダイ</t>
    </rPh>
    <rPh sb="17" eb="18">
      <t>ニ</t>
    </rPh>
    <rPh sb="18" eb="19">
      <t>イ</t>
    </rPh>
    <rPh sb="20" eb="24">
      <t>シシャゴニュウ</t>
    </rPh>
    <rPh sb="31" eb="34">
      <t>カクコウモク</t>
    </rPh>
    <rPh sb="35" eb="37">
      <t>ゴウケイ</t>
    </rPh>
    <rPh sb="47" eb="49">
      <t>バアイ</t>
    </rPh>
    <phoneticPr fontId="2"/>
  </si>
  <si>
    <t>　 　 がある。</t>
    <phoneticPr fontId="2"/>
  </si>
  <si>
    <t>注3）製造品出荷額は、各年1月～12月の実績である。</t>
    <rPh sb="0" eb="1">
      <t>チュウ</t>
    </rPh>
    <rPh sb="3" eb="6">
      <t>セイゾウヒン</t>
    </rPh>
    <rPh sb="6" eb="8">
      <t>シュッカ</t>
    </rPh>
    <rPh sb="8" eb="9">
      <t>ガク</t>
    </rPh>
    <rPh sb="11" eb="13">
      <t>カクネン</t>
    </rPh>
    <rPh sb="14" eb="15">
      <t>ガツ</t>
    </rPh>
    <rPh sb="18" eb="19">
      <t>ガツ</t>
    </rPh>
    <rPh sb="20" eb="22">
      <t>ジッセキ</t>
    </rPh>
    <phoneticPr fontId="2"/>
  </si>
  <si>
    <t>93. 旧市町村別 製造業の事業所数，従業者数及び製造品出荷額等（平成３０～令和４年）</t>
    <rPh sb="4" eb="5">
      <t>キュウ</t>
    </rPh>
    <rPh sb="5" eb="6">
      <t>シ</t>
    </rPh>
    <rPh sb="6" eb="8">
      <t>チョウソン</t>
    </rPh>
    <rPh sb="8" eb="9">
      <t>ベツ</t>
    </rPh>
    <rPh sb="10" eb="13">
      <t>セイゾウギョウ</t>
    </rPh>
    <rPh sb="14" eb="17">
      <t>ジギョウショ</t>
    </rPh>
    <rPh sb="17" eb="18">
      <t>スウ</t>
    </rPh>
    <rPh sb="19" eb="22">
      <t>ジュウギョウシャ</t>
    </rPh>
    <rPh sb="22" eb="23">
      <t>スウ</t>
    </rPh>
    <rPh sb="23" eb="24">
      <t>オヨ</t>
    </rPh>
    <rPh sb="25" eb="27">
      <t>セイゾウ</t>
    </rPh>
    <rPh sb="27" eb="28">
      <t>ヒン</t>
    </rPh>
    <rPh sb="28" eb="30">
      <t>シュッカ</t>
    </rPh>
    <rPh sb="30" eb="31">
      <t>ガク</t>
    </rPh>
    <rPh sb="31" eb="32">
      <t>トウ</t>
    </rPh>
    <phoneticPr fontId="14"/>
  </si>
  <si>
    <t>95. 規模別 事業所数，従業者数及び製造品出荷額等（令和３，４年）</t>
    <rPh sb="17" eb="18">
      <t>オヨ</t>
    </rPh>
    <phoneticPr fontId="14"/>
  </si>
  <si>
    <t>94. 産業中分類別 事業所数，従業者数及び製造品出荷額等（令和３，４年）</t>
    <phoneticPr fontId="2"/>
  </si>
  <si>
    <t>（佐賀県内）（令和２～６年）</t>
    <phoneticPr fontId="2"/>
  </si>
  <si>
    <t>96. 水源別用水量（従業者３０人以上の事業所）（令和３年）</t>
    <rPh sb="4" eb="6">
      <t>スイゲン</t>
    </rPh>
    <rPh sb="6" eb="7">
      <t>ベツ</t>
    </rPh>
    <rPh sb="7" eb="9">
      <t>ヨウスイ</t>
    </rPh>
    <rPh sb="9" eb="10">
      <t>リョウ</t>
    </rPh>
    <rPh sb="25" eb="27">
      <t>レイワ</t>
    </rPh>
    <phoneticPr fontId="35"/>
  </si>
  <si>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2"/>
  </si>
  <si>
    <t>平成３０～令和４年</t>
    <phoneticPr fontId="2"/>
  </si>
  <si>
    <t>令和３年，令和４年</t>
    <phoneticPr fontId="2"/>
  </si>
  <si>
    <t>令和３年</t>
    <phoneticPr fontId="2"/>
  </si>
  <si>
    <t>令和２～６年</t>
    <phoneticPr fontId="2"/>
  </si>
  <si>
    <t>〔７〕  工　業</t>
    <rPh sb="5" eb="6">
      <t>コウ</t>
    </rPh>
    <rPh sb="7" eb="8">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</si>
</sst>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76" formatCode="#,##0;\-#,##0;&quot;-&quot;"/>
    <numFmt numFmtId="177" formatCode="#\ ###\ ##0\ "/>
    <numFmt numFmtId="178" formatCode="#,##0.0_ "/>
    <numFmt numFmtId="179" formatCode="_ * #\ ###\ ##0_ ;_ * \-#,##0_ ;_ * &quot;-&quot;_ ;_ @_ "/>
    <numFmt numFmtId="180" formatCode="0.0_);[Red]\(0.0\)"/>
    <numFmt numFmtId="181" formatCode="_ * ##\ ###\ ##0_ ;_ * \-#,##0_ ;_ * &quot;-&quot;_ ;_ @_ "/>
    <numFmt numFmtId="182" formatCode="_ * #\ ##0_ ;_ * \-#,##0_ ;_ * &quot;-&quot;_ ;_ @_ "/>
    <numFmt numFmtId="183" formatCode="_ * #\ ##0.0_ ;_ * \-#\ ##0.0_ ;_ * &quot;-&quot;??_ ;_ @_ "/>
    <numFmt numFmtId="184" formatCode="0.0"/>
    <numFmt numFmtId="185" formatCode="0.0_ "/>
    <numFmt numFmtId="186" formatCode="#,##0.000000000000_ "/>
    <numFmt numFmtId="187" formatCode="#,##0.000000_ "/>
  </numFmts>
  <fonts count="51">
    <font>
      <sz val="11"/>
      <name val="ＭＳ Ｐゴシック"/>
      <family val="3"/>
      <charset val="128"/>
    </font>
    <font>
      <sz val="11"/>
      <name val="ＭＳ Ｐゴシック"/>
      <family val="3"/>
      <charset val="128"/>
    </font>
    <font>
      <sz val="6"/>
      <name val="ＭＳ Ｐゴシック"/>
      <family val="3"/>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0"/>
      <name val="ＭＳ 明朝"/>
      <family val="1"/>
      <charset val="128"/>
    </font>
    <font>
      <sz val="11"/>
      <name val="明朝"/>
      <family val="1"/>
      <charset val="128"/>
    </font>
    <font>
      <sz val="6"/>
      <name val="ＭＳ Ｐ明朝"/>
      <family val="1"/>
      <charset val="128"/>
    </font>
    <font>
      <b/>
      <sz val="14"/>
      <name val="ＭＳ Ｐゴシック"/>
      <family val="3"/>
      <charset val="128"/>
    </font>
    <font>
      <sz val="9"/>
      <name val="ＭＳ 明朝"/>
      <family val="1"/>
      <charset val="128"/>
    </font>
    <font>
      <b/>
      <sz val="9"/>
      <name val="ＭＳ ゴシック"/>
      <family val="3"/>
      <charset val="128"/>
    </font>
    <font>
      <sz val="10"/>
      <name val="標準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ゴシック"/>
      <family val="3"/>
      <charset val="128"/>
    </font>
    <font>
      <b/>
      <sz val="11"/>
      <name val="ＭＳ ゴシック"/>
      <family val="3"/>
      <charset val="128"/>
    </font>
    <font>
      <sz val="14"/>
      <name val="ＭＳ Ｐゴシック"/>
      <family val="3"/>
      <charset val="128"/>
    </font>
    <font>
      <sz val="9"/>
      <name val="ＭＳ ゴシック"/>
      <family val="3"/>
      <charset val="128"/>
    </font>
    <font>
      <b/>
      <sz val="12"/>
      <color theme="10"/>
      <name val="ＭＳ Ｐゴシック"/>
      <family val="3"/>
      <charset val="128"/>
    </font>
    <font>
      <sz val="11"/>
      <name val="明朝"/>
      <family val="3"/>
      <charset val="128"/>
    </font>
    <font>
      <b/>
      <sz val="16"/>
      <name val="ＭＳ Ｐゴシック"/>
      <family val="3"/>
      <charset val="128"/>
    </font>
    <font>
      <b/>
      <sz val="18"/>
      <name val="ＭＳ Ｐゴシック"/>
      <family val="3"/>
      <charset val="128"/>
    </font>
    <font>
      <sz val="6"/>
      <name val="ＭＳ Ｐゴシック"/>
      <family val="2"/>
      <charset val="128"/>
      <scheme val="minor"/>
    </font>
    <font>
      <sz val="10.5"/>
      <name val="ＭＳ 明朝"/>
      <family val="1"/>
      <charset val="128"/>
    </font>
    <font>
      <sz val="10.5"/>
      <name val="ＭＳ Ｐゴシック"/>
      <family val="3"/>
      <charset val="128"/>
    </font>
    <font>
      <b/>
      <sz val="11"/>
      <name val="ＭＳ 明朝"/>
      <family val="1"/>
      <charset val="128"/>
    </font>
    <font>
      <b/>
      <sz val="18"/>
      <name val="ＭＳ ゴシック"/>
      <family val="3"/>
      <charset val="128"/>
    </font>
    <font>
      <sz val="10"/>
      <color indexed="10"/>
      <name val="ＭＳ 明朝"/>
      <family val="1"/>
      <charset val="128"/>
    </font>
    <font>
      <b/>
      <sz val="15"/>
      <name val="ＭＳ Ｐゴシック"/>
      <family val="3"/>
      <charset val="128"/>
    </font>
    <font>
      <b/>
      <u/>
      <sz val="12"/>
      <color theme="10"/>
      <name val="ＭＳ Ｐゴシック"/>
      <family val="3"/>
      <charset val="128"/>
    </font>
  </fonts>
  <fills count="20">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76">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s>
  <cellStyleXfs count="65">
    <xf numFmtId="0" fontId="0" fillId="0" borderId="0"/>
    <xf numFmtId="0" fontId="7" fillId="0" borderId="0" applyNumberFormat="0" applyFill="0" applyBorder="0" applyAlignment="0" applyProtection="0">
      <alignment vertical="top"/>
      <protection locked="0"/>
    </xf>
    <xf numFmtId="176" fontId="8" fillId="0" borderId="0" applyFill="0" applyBorder="0" applyAlignment="0"/>
    <xf numFmtId="0" fontId="9" fillId="0" borderId="9" applyNumberFormat="0" applyAlignment="0" applyProtection="0">
      <alignment horizontal="left" vertical="center"/>
    </xf>
    <xf numFmtId="0" fontId="9" fillId="0" borderId="10">
      <alignment horizontal="left" vertical="center"/>
    </xf>
    <xf numFmtId="0" fontId="10" fillId="0" borderId="0"/>
    <xf numFmtId="0" fontId="1" fillId="0" borderId="0">
      <alignment vertical="center"/>
    </xf>
    <xf numFmtId="0" fontId="1" fillId="0" borderId="0"/>
    <xf numFmtId="0" fontId="1" fillId="0" borderId="0"/>
    <xf numFmtId="0" fontId="11" fillId="0" borderId="0"/>
    <xf numFmtId="0" fontId="13" fillId="0" borderId="0"/>
    <xf numFmtId="38" fontId="1" fillId="0" borderId="0" applyFont="0" applyFill="0" applyBorder="0" applyAlignment="0" applyProtection="0"/>
    <xf numFmtId="0" fontId="18" fillId="0" borderId="0"/>
    <xf numFmtId="38" fontId="18" fillId="0" borderId="0" applyFont="0" applyFill="0" applyBorder="0" applyAlignment="0" applyProtection="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17" borderId="58" applyNumberFormat="0" applyAlignment="0" applyProtection="0">
      <alignment vertical="center"/>
    </xf>
    <xf numFmtId="0" fontId="23" fillId="9" borderId="0" applyNumberFormat="0" applyBorder="0" applyAlignment="0" applyProtection="0">
      <alignment vertical="center"/>
    </xf>
    <xf numFmtId="0" fontId="19" fillId="6" borderId="59" applyNumberFormat="0" applyFont="0" applyAlignment="0" applyProtection="0">
      <alignment vertical="center"/>
    </xf>
    <xf numFmtId="0" fontId="24" fillId="0" borderId="60" applyNumberFormat="0" applyFill="0" applyAlignment="0" applyProtection="0">
      <alignment vertical="center"/>
    </xf>
    <xf numFmtId="0" fontId="25" fillId="18" borderId="0" applyNumberFormat="0" applyBorder="0" applyAlignment="0" applyProtection="0">
      <alignment vertical="center"/>
    </xf>
    <xf numFmtId="0" fontId="26" fillId="19" borderId="61" applyNumberFormat="0" applyAlignment="0" applyProtection="0">
      <alignment vertical="center"/>
    </xf>
    <xf numFmtId="0" fontId="24"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0" borderId="63" applyNumberFormat="0" applyFill="0" applyAlignment="0" applyProtection="0">
      <alignment vertical="center"/>
    </xf>
    <xf numFmtId="0" fontId="29" fillId="0" borderId="64" applyNumberFormat="0" applyFill="0" applyAlignment="0" applyProtection="0">
      <alignment vertical="center"/>
    </xf>
    <xf numFmtId="0" fontId="29" fillId="0" borderId="0" applyNumberFormat="0" applyFill="0" applyBorder="0" applyAlignment="0" applyProtection="0">
      <alignment vertical="center"/>
    </xf>
    <xf numFmtId="0" fontId="30" fillId="0" borderId="65" applyNumberFormat="0" applyFill="0" applyAlignment="0" applyProtection="0">
      <alignment vertical="center"/>
    </xf>
    <xf numFmtId="0" fontId="31" fillId="19" borderId="66" applyNumberFormat="0" applyAlignment="0" applyProtection="0">
      <alignment vertical="center"/>
    </xf>
    <xf numFmtId="0" fontId="32" fillId="0" borderId="0" applyNumberFormat="0" applyFill="0" applyBorder="0" applyAlignment="0" applyProtection="0">
      <alignment vertical="center"/>
    </xf>
    <xf numFmtId="0" fontId="33" fillId="9" borderId="61" applyNumberFormat="0" applyAlignment="0" applyProtection="0">
      <alignment vertical="center"/>
    </xf>
    <xf numFmtId="0" fontId="34" fillId="8" borderId="0" applyNumberFormat="0" applyBorder="0" applyAlignment="0" applyProtection="0">
      <alignment vertical="center"/>
    </xf>
    <xf numFmtId="0" fontId="18" fillId="0" borderId="0"/>
    <xf numFmtId="38" fontId="12" fillId="0" borderId="0" applyFont="0" applyFill="0" applyBorder="0" applyAlignment="0" applyProtection="0"/>
    <xf numFmtId="0" fontId="12" fillId="0" borderId="0"/>
    <xf numFmtId="0" fontId="13" fillId="0" borderId="0"/>
    <xf numFmtId="0" fontId="1" fillId="0" borderId="0"/>
    <xf numFmtId="0" fontId="40" fillId="0" borderId="0"/>
    <xf numFmtId="0" fontId="1" fillId="0" borderId="0"/>
    <xf numFmtId="0" fontId="12" fillId="0" borderId="0"/>
    <xf numFmtId="38" fontId="12" fillId="0" borderId="0" applyFont="0" applyFill="0" applyBorder="0" applyAlignment="0" applyProtection="0"/>
    <xf numFmtId="38" fontId="1" fillId="0" borderId="0" applyFont="0" applyFill="0" applyBorder="0" applyAlignment="0" applyProtection="0">
      <alignment vertical="center"/>
    </xf>
  </cellStyleXfs>
  <cellXfs count="326">
    <xf numFmtId="0" fontId="0" fillId="0" borderId="0" xfId="0"/>
    <xf numFmtId="0" fontId="0"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0" fillId="0" borderId="0" xfId="0" applyFont="1" applyBorder="1" applyAlignment="1">
      <alignment vertical="center"/>
    </xf>
    <xf numFmtId="0" fontId="6" fillId="2"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0" fillId="0" borderId="0" xfId="0" applyFont="1" applyAlignment="1">
      <alignment horizontal="center" vertical="center"/>
    </xf>
    <xf numFmtId="0" fontId="12" fillId="0" borderId="0" xfId="0" applyFont="1" applyAlignment="1">
      <alignment vertical="center"/>
    </xf>
    <xf numFmtId="0" fontId="11" fillId="0" borderId="0" xfId="55" applyFont="1" applyAlignment="1">
      <alignment vertical="center"/>
    </xf>
    <xf numFmtId="0" fontId="37" fillId="0" borderId="0" xfId="55" applyFont="1" applyAlignment="1">
      <alignment vertical="center"/>
    </xf>
    <xf numFmtId="0" fontId="12" fillId="0" borderId="0" xfId="55" applyFont="1" applyAlignment="1">
      <alignment vertical="center"/>
    </xf>
    <xf numFmtId="0" fontId="16" fillId="0" borderId="0" xfId="55" applyFont="1" applyAlignment="1">
      <alignment vertical="center"/>
    </xf>
    <xf numFmtId="0" fontId="39" fillId="3" borderId="4" xfId="1" applyFont="1" applyFill="1" applyBorder="1" applyAlignment="1" applyProtection="1">
      <alignment horizontal="center" vertical="center"/>
    </xf>
    <xf numFmtId="0" fontId="39" fillId="3" borderId="7" xfId="1" applyFont="1" applyFill="1" applyBorder="1" applyAlignment="1" applyProtection="1">
      <alignment horizontal="center" vertical="center"/>
    </xf>
    <xf numFmtId="0" fontId="0" fillId="0" borderId="0" xfId="0" applyAlignment="1">
      <alignment vertical="center"/>
    </xf>
    <xf numFmtId="0" fontId="11" fillId="0" borderId="0" xfId="0" applyFont="1" applyAlignment="1">
      <alignment vertical="center"/>
    </xf>
    <xf numFmtId="0" fontId="11" fillId="0" borderId="0" xfId="0" applyFont="1" applyFill="1" applyBorder="1" applyAlignment="1">
      <alignment vertical="center"/>
    </xf>
    <xf numFmtId="180" fontId="11" fillId="0" borderId="0" xfId="0" applyNumberFormat="1" applyFont="1" applyFill="1" applyBorder="1" applyAlignment="1">
      <alignment vertical="center"/>
    </xf>
    <xf numFmtId="0" fontId="12" fillId="0" borderId="0" xfId="0" applyFont="1" applyFill="1" applyBorder="1" applyAlignment="1">
      <alignment vertical="center"/>
    </xf>
    <xf numFmtId="180" fontId="12" fillId="0" borderId="0" xfId="0" applyNumberFormat="1" applyFont="1" applyFill="1" applyBorder="1" applyAlignment="1">
      <alignment vertical="center"/>
    </xf>
    <xf numFmtId="0" fontId="4" fillId="3" borderId="72" xfId="0" applyFont="1" applyFill="1" applyBorder="1" applyAlignment="1">
      <alignment horizontal="center" vertical="center"/>
    </xf>
    <xf numFmtId="0" fontId="12" fillId="0" borderId="0" xfId="0" applyFont="1" applyAlignment="1">
      <alignment vertical="center"/>
    </xf>
    <xf numFmtId="0" fontId="11" fillId="0" borderId="10" xfId="55" applyFont="1" applyBorder="1" applyAlignment="1">
      <alignment horizontal="left" vertical="center"/>
    </xf>
    <xf numFmtId="0" fontId="11" fillId="0" borderId="0" xfId="55" applyFont="1" applyBorder="1" applyAlignment="1">
      <alignment vertical="center"/>
    </xf>
    <xf numFmtId="0" fontId="11" fillId="0" borderId="12" xfId="0" applyFont="1" applyBorder="1" applyAlignment="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0" borderId="19" xfId="0" applyFont="1" applyBorder="1" applyAlignment="1">
      <alignment horizontal="center" vertical="center"/>
    </xf>
    <xf numFmtId="177" fontId="11" fillId="0" borderId="21" xfId="0" applyNumberFormat="1" applyFont="1" applyFill="1" applyBorder="1" applyAlignment="1">
      <alignment vertical="center"/>
    </xf>
    <xf numFmtId="177" fontId="11" fillId="0" borderId="22" xfId="0" applyNumberFormat="1" applyFont="1" applyFill="1" applyBorder="1" applyAlignment="1">
      <alignment vertical="center"/>
    </xf>
    <xf numFmtId="0" fontId="11" fillId="0" borderId="27" xfId="0" applyFont="1" applyBorder="1" applyAlignment="1">
      <alignment horizontal="center" vertical="center" wrapText="1"/>
    </xf>
    <xf numFmtId="178" fontId="11" fillId="0" borderId="29" xfId="0" applyNumberFormat="1" applyFont="1" applyFill="1" applyBorder="1" applyAlignment="1">
      <alignment vertical="center"/>
    </xf>
    <xf numFmtId="177" fontId="11" fillId="0" borderId="29" xfId="0" applyNumberFormat="1" applyFont="1" applyFill="1" applyBorder="1" applyAlignment="1">
      <alignment vertical="center"/>
    </xf>
    <xf numFmtId="177" fontId="11" fillId="0" borderId="26" xfId="0" applyNumberFormat="1" applyFont="1" applyFill="1" applyBorder="1" applyAlignment="1">
      <alignment vertical="center"/>
    </xf>
    <xf numFmtId="0" fontId="11" fillId="0" borderId="34" xfId="0" applyFont="1" applyBorder="1" applyAlignment="1">
      <alignment horizontal="center" vertical="center" wrapText="1"/>
    </xf>
    <xf numFmtId="178" fontId="11" fillId="0" borderId="36" xfId="0" applyNumberFormat="1" applyFont="1" applyFill="1" applyBorder="1" applyAlignment="1">
      <alignment vertical="center"/>
    </xf>
    <xf numFmtId="0" fontId="11" fillId="0" borderId="38" xfId="0" applyFont="1" applyBorder="1" applyAlignment="1">
      <alignment horizontal="center" vertical="center"/>
    </xf>
    <xf numFmtId="177" fontId="11" fillId="0" borderId="39" xfId="0" applyNumberFormat="1" applyFont="1" applyFill="1" applyBorder="1" applyAlignment="1">
      <alignment vertical="center"/>
    </xf>
    <xf numFmtId="177" fontId="11" fillId="0" borderId="40" xfId="0" applyNumberFormat="1" applyFont="1" applyFill="1" applyBorder="1" applyAlignment="1">
      <alignment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177" fontId="11" fillId="0" borderId="46" xfId="0" applyNumberFormat="1" applyFont="1" applyFill="1" applyBorder="1" applyAlignment="1">
      <alignment vertical="center"/>
    </xf>
    <xf numFmtId="0" fontId="11" fillId="0" borderId="24" xfId="0" applyFont="1" applyBorder="1" applyAlignment="1">
      <alignment horizontal="center" vertical="center"/>
    </xf>
    <xf numFmtId="0" fontId="11" fillId="0" borderId="34" xfId="0" applyFont="1" applyBorder="1" applyAlignment="1">
      <alignment horizontal="center" vertical="center"/>
    </xf>
    <xf numFmtId="177" fontId="11" fillId="0" borderId="36" xfId="0" applyNumberFormat="1" applyFont="1" applyFill="1" applyBorder="1" applyAlignment="1">
      <alignment vertical="center"/>
    </xf>
    <xf numFmtId="0" fontId="0" fillId="0" borderId="0" xfId="0" applyFont="1"/>
    <xf numFmtId="0" fontId="44" fillId="0" borderId="11" xfId="0" applyFont="1" applyBorder="1" applyAlignment="1">
      <alignment vertical="center"/>
    </xf>
    <xf numFmtId="0" fontId="45" fillId="0" borderId="0" xfId="0" applyFont="1"/>
    <xf numFmtId="0" fontId="44" fillId="0" borderId="11" xfId="0" applyFont="1" applyBorder="1" applyAlignment="1">
      <alignment horizontal="right" vertical="center" wrapText="1"/>
    </xf>
    <xf numFmtId="0" fontId="44" fillId="0" borderId="50" xfId="0" applyFont="1" applyBorder="1" applyAlignment="1">
      <alignment horizontal="center" vertical="center"/>
    </xf>
    <xf numFmtId="0" fontId="44" fillId="0" borderId="50" xfId="0" applyFont="1" applyBorder="1" applyAlignment="1">
      <alignment horizontal="center" vertical="center" wrapText="1"/>
    </xf>
    <xf numFmtId="0" fontId="44" fillId="0" borderId="51" xfId="0" applyFont="1" applyBorder="1" applyAlignment="1">
      <alignment horizontal="center" vertical="center" wrapText="1"/>
    </xf>
    <xf numFmtId="179" fontId="44" fillId="0" borderId="53" xfId="11" applyNumberFormat="1" applyFont="1" applyBorder="1" applyAlignment="1">
      <alignment horizontal="right" vertical="center"/>
    </xf>
    <xf numFmtId="179" fontId="44" fillId="0" borderId="54" xfId="11" applyNumberFormat="1" applyFont="1" applyBorder="1" applyAlignment="1">
      <alignment horizontal="right" vertical="center"/>
    </xf>
    <xf numFmtId="38" fontId="44" fillId="0" borderId="19" xfId="11" applyFont="1" applyFill="1" applyBorder="1" applyAlignment="1">
      <alignment horizontal="left" vertical="center"/>
    </xf>
    <xf numFmtId="179" fontId="44" fillId="0" borderId="21" xfId="11" applyNumberFormat="1" applyFont="1" applyFill="1" applyBorder="1" applyAlignment="1">
      <alignment horizontal="right" vertical="center"/>
    </xf>
    <xf numFmtId="179" fontId="44" fillId="0" borderId="22" xfId="11" applyNumberFormat="1" applyFont="1" applyFill="1" applyBorder="1" applyAlignment="1">
      <alignment horizontal="right" vertical="center"/>
    </xf>
    <xf numFmtId="38" fontId="44" fillId="0" borderId="27" xfId="11" applyFont="1" applyFill="1" applyBorder="1" applyAlignment="1">
      <alignment horizontal="left" vertical="center"/>
    </xf>
    <xf numFmtId="179" fontId="44" fillId="0" borderId="29" xfId="11" applyNumberFormat="1" applyFont="1" applyBorder="1" applyAlignment="1">
      <alignment horizontal="right" vertical="center"/>
    </xf>
    <xf numFmtId="179" fontId="44" fillId="0" borderId="26" xfId="11" applyNumberFormat="1" applyFont="1" applyBorder="1" applyAlignment="1">
      <alignment horizontal="right" vertical="center"/>
    </xf>
    <xf numFmtId="179" fontId="44" fillId="0" borderId="29" xfId="11" applyNumberFormat="1" applyFont="1" applyFill="1" applyBorder="1" applyAlignment="1">
      <alignment horizontal="right" vertical="center"/>
    </xf>
    <xf numFmtId="179" fontId="44" fillId="0" borderId="26" xfId="11" applyNumberFormat="1" applyFont="1" applyFill="1" applyBorder="1" applyAlignment="1">
      <alignment horizontal="right" vertical="center"/>
    </xf>
    <xf numFmtId="38" fontId="44" fillId="0" borderId="34" xfId="11" applyFont="1" applyFill="1" applyBorder="1" applyAlignment="1">
      <alignment horizontal="left" vertical="center"/>
    </xf>
    <xf numFmtId="179" fontId="44" fillId="0" borderId="36" xfId="11" applyNumberFormat="1" applyFont="1" applyBorder="1" applyAlignment="1">
      <alignment horizontal="right" vertical="center"/>
    </xf>
    <xf numFmtId="179" fontId="44" fillId="0" borderId="47" xfId="11" applyNumberFormat="1" applyFont="1" applyBorder="1" applyAlignment="1">
      <alignment horizontal="right" vertical="center"/>
    </xf>
    <xf numFmtId="179" fontId="44" fillId="0" borderId="36" xfId="11" applyNumberFormat="1" applyFont="1" applyFill="1" applyBorder="1" applyAlignment="1">
      <alignment horizontal="right" vertical="center"/>
    </xf>
    <xf numFmtId="179" fontId="44" fillId="0" borderId="47" xfId="11" applyNumberFormat="1" applyFont="1" applyFill="1" applyBorder="1" applyAlignment="1">
      <alignment horizontal="right" vertical="center"/>
    </xf>
    <xf numFmtId="0" fontId="44" fillId="0" borderId="0" xfId="0" applyFont="1" applyBorder="1" applyAlignment="1">
      <alignment horizontal="left" vertical="center"/>
    </xf>
    <xf numFmtId="0" fontId="44" fillId="0" borderId="0" xfId="0" applyFont="1" applyBorder="1" applyAlignment="1">
      <alignment vertical="center"/>
    </xf>
    <xf numFmtId="179" fontId="44" fillId="0" borderId="0" xfId="0" applyNumberFormat="1" applyFont="1" applyBorder="1" applyAlignment="1">
      <alignment vertical="center"/>
    </xf>
    <xf numFmtId="0" fontId="11" fillId="0" borderId="53" xfId="0" applyFont="1" applyFill="1" applyBorder="1" applyAlignment="1">
      <alignment horizontal="center" vertical="center"/>
    </xf>
    <xf numFmtId="180" fontId="11" fillId="0" borderId="54" xfId="0" applyNumberFormat="1" applyFont="1" applyFill="1" applyBorder="1" applyAlignment="1">
      <alignment horizontal="center" vertical="center"/>
    </xf>
    <xf numFmtId="181" fontId="11" fillId="0" borderId="29" xfId="0" applyNumberFormat="1" applyFont="1" applyFill="1" applyBorder="1" applyAlignment="1">
      <alignment horizontal="right" vertical="center"/>
    </xf>
    <xf numFmtId="180" fontId="11" fillId="0" borderId="22" xfId="0" applyNumberFormat="1" applyFont="1" applyFill="1" applyBorder="1" applyAlignment="1">
      <alignment horizontal="right" vertical="center"/>
    </xf>
    <xf numFmtId="177" fontId="11" fillId="0" borderId="39" xfId="0" applyNumberFormat="1" applyFont="1" applyFill="1" applyBorder="1" applyAlignment="1">
      <alignment horizontal="right" vertical="center"/>
    </xf>
    <xf numFmtId="38" fontId="11" fillId="0" borderId="28" xfId="13" applyFont="1" applyFill="1" applyBorder="1" applyAlignment="1">
      <alignment horizontal="center" vertical="center"/>
    </xf>
    <xf numFmtId="180" fontId="11" fillId="0" borderId="26" xfId="0" applyNumberFormat="1" applyFont="1" applyFill="1" applyBorder="1" applyAlignment="1">
      <alignment horizontal="right" vertical="center"/>
    </xf>
    <xf numFmtId="177" fontId="11" fillId="0" borderId="29" xfId="0" applyNumberFormat="1" applyFont="1" applyFill="1" applyBorder="1" applyAlignment="1">
      <alignment horizontal="right" vertical="center"/>
    </xf>
    <xf numFmtId="38" fontId="11" fillId="0" borderId="32" xfId="13" applyFont="1" applyFill="1" applyBorder="1" applyAlignment="1">
      <alignment horizontal="center" vertical="center"/>
    </xf>
    <xf numFmtId="181" fontId="11" fillId="0" borderId="56" xfId="0" applyNumberFormat="1" applyFont="1" applyFill="1" applyBorder="1" applyAlignment="1">
      <alignment horizontal="right" vertical="center"/>
    </xf>
    <xf numFmtId="180" fontId="11" fillId="0" borderId="30" xfId="0" applyNumberFormat="1" applyFont="1" applyFill="1" applyBorder="1" applyAlignment="1">
      <alignment horizontal="right" vertical="center"/>
    </xf>
    <xf numFmtId="177" fontId="11" fillId="0" borderId="56" xfId="0" applyNumberFormat="1" applyFont="1" applyFill="1" applyBorder="1" applyAlignment="1">
      <alignment horizontal="right" vertical="center"/>
    </xf>
    <xf numFmtId="180" fontId="11" fillId="0" borderId="43" xfId="0" applyNumberFormat="1" applyFont="1" applyFill="1" applyBorder="1" applyAlignment="1">
      <alignment horizontal="right" vertical="center"/>
    </xf>
    <xf numFmtId="38" fontId="11" fillId="0" borderId="20" xfId="13" applyFont="1" applyFill="1" applyBorder="1" applyAlignment="1">
      <alignment horizontal="center" vertical="center"/>
    </xf>
    <xf numFmtId="181" fontId="11" fillId="0" borderId="21" xfId="0" applyNumberFormat="1" applyFont="1" applyFill="1" applyBorder="1" applyAlignment="1">
      <alignment horizontal="right" vertical="center"/>
    </xf>
    <xf numFmtId="177" fontId="11" fillId="0" borderId="21" xfId="0" applyNumberFormat="1" applyFont="1" applyFill="1" applyBorder="1" applyAlignment="1">
      <alignment horizontal="right" vertical="center"/>
    </xf>
    <xf numFmtId="38" fontId="11" fillId="0" borderId="45" xfId="13" applyFont="1" applyFill="1" applyBorder="1" applyAlignment="1">
      <alignment horizontal="center" vertical="center"/>
    </xf>
    <xf numFmtId="181" fontId="11" fillId="0" borderId="46" xfId="0" applyNumberFormat="1" applyFont="1" applyFill="1" applyBorder="1" applyAlignment="1">
      <alignment horizontal="right" vertical="center"/>
    </xf>
    <xf numFmtId="177" fontId="11" fillId="0" borderId="46" xfId="0" applyNumberFormat="1" applyFont="1" applyFill="1" applyBorder="1" applyAlignment="1">
      <alignment horizontal="right" vertical="center"/>
    </xf>
    <xf numFmtId="38" fontId="11" fillId="0" borderId="25" xfId="13" applyFont="1" applyFill="1" applyBorder="1" applyAlignment="1">
      <alignment horizontal="center" vertical="center"/>
    </xf>
    <xf numFmtId="181" fontId="11" fillId="0" borderId="39" xfId="0" applyNumberFormat="1" applyFont="1" applyFill="1" applyBorder="1" applyAlignment="1">
      <alignment horizontal="right" vertical="center"/>
    </xf>
    <xf numFmtId="181" fontId="11" fillId="0" borderId="29" xfId="13" applyNumberFormat="1" applyFont="1" applyFill="1" applyBorder="1" applyAlignment="1">
      <alignment horizontal="right" vertical="center"/>
    </xf>
    <xf numFmtId="177" fontId="11" fillId="0" borderId="29" xfId="13" applyNumberFormat="1" applyFont="1" applyFill="1" applyBorder="1" applyAlignment="1">
      <alignment horizontal="right" vertical="center"/>
    </xf>
    <xf numFmtId="38" fontId="11" fillId="0" borderId="35" xfId="13" applyFont="1" applyFill="1" applyBorder="1" applyAlignment="1">
      <alignment horizontal="center" vertical="center"/>
    </xf>
    <xf numFmtId="181" fontId="11" fillId="0" borderId="36" xfId="0" applyNumberFormat="1" applyFont="1" applyFill="1" applyBorder="1" applyAlignment="1">
      <alignment horizontal="right" vertical="center"/>
    </xf>
    <xf numFmtId="38" fontId="11" fillId="0" borderId="0" xfId="13" applyFont="1" applyFill="1" applyBorder="1" applyAlignment="1">
      <alignment vertical="center"/>
    </xf>
    <xf numFmtId="38" fontId="11" fillId="0" borderId="0" xfId="13" applyFont="1" applyFill="1" applyBorder="1" applyAlignment="1">
      <alignment horizontal="right" vertical="center"/>
    </xf>
    <xf numFmtId="180" fontId="11" fillId="0" borderId="0" xfId="13" applyNumberFormat="1" applyFont="1" applyFill="1" applyBorder="1" applyAlignment="1">
      <alignment horizontal="right" vertical="center"/>
    </xf>
    <xf numFmtId="0" fontId="46" fillId="0" borderId="0" xfId="55" applyFont="1" applyBorder="1" applyAlignment="1">
      <alignment horizontal="left" vertical="center"/>
    </xf>
    <xf numFmtId="182" fontId="11" fillId="0" borderId="53" xfId="63" applyNumberFormat="1" applyFont="1" applyBorder="1" applyAlignment="1">
      <alignment horizontal="right" vertical="center"/>
    </xf>
    <xf numFmtId="182" fontId="11" fillId="0" borderId="53" xfId="62" applyNumberFormat="1" applyFont="1" applyBorder="1" applyAlignment="1">
      <alignment horizontal="right" vertical="center"/>
    </xf>
    <xf numFmtId="182" fontId="11" fillId="0" borderId="54" xfId="62" applyNumberFormat="1" applyFont="1" applyBorder="1" applyAlignment="1">
      <alignment horizontal="right" vertical="center"/>
    </xf>
    <xf numFmtId="182" fontId="11" fillId="0" borderId="39" xfId="63" applyNumberFormat="1" applyFont="1" applyBorder="1" applyAlignment="1">
      <alignment horizontal="right" vertical="center"/>
    </xf>
    <xf numFmtId="182" fontId="11" fillId="0" borderId="39" xfId="62" applyNumberFormat="1" applyFont="1" applyBorder="1" applyAlignment="1">
      <alignment horizontal="right" vertical="center"/>
    </xf>
    <xf numFmtId="182" fontId="11" fillId="0" borderId="10" xfId="55" applyNumberFormat="1" applyFont="1" applyBorder="1" applyAlignment="1">
      <alignment horizontal="distributed" vertical="center"/>
    </xf>
    <xf numFmtId="182" fontId="11" fillId="0" borderId="10" xfId="63" applyNumberFormat="1" applyFont="1" applyBorder="1" applyAlignment="1">
      <alignment vertical="center"/>
    </xf>
    <xf numFmtId="182" fontId="11" fillId="0" borderId="29" xfId="62" applyNumberFormat="1" applyFont="1" applyBorder="1" applyAlignment="1">
      <alignment horizontal="right" vertical="center"/>
    </xf>
    <xf numFmtId="182" fontId="11" fillId="0" borderId="26" xfId="62" applyNumberFormat="1" applyFont="1" applyBorder="1" applyAlignment="1">
      <alignment horizontal="right" vertical="center"/>
    </xf>
    <xf numFmtId="182" fontId="11" fillId="0" borderId="36" xfId="62" applyNumberFormat="1" applyFont="1" applyBorder="1" applyAlignment="1">
      <alignment horizontal="right" vertical="center"/>
    </xf>
    <xf numFmtId="38" fontId="11" fillId="0" borderId="0" xfId="63" applyFont="1" applyAlignment="1">
      <alignment vertical="center"/>
    </xf>
    <xf numFmtId="0" fontId="11" fillId="0" borderId="10" xfId="55" applyFont="1" applyBorder="1" applyAlignment="1">
      <alignment horizontal="center" vertical="center"/>
    </xf>
    <xf numFmtId="0" fontId="11" fillId="0" borderId="27" xfId="62" applyFont="1" applyBorder="1" applyAlignment="1">
      <alignment horizontal="center" vertical="center"/>
    </xf>
    <xf numFmtId="0" fontId="11" fillId="0" borderId="34" xfId="62" applyFont="1" applyBorder="1" applyAlignment="1">
      <alignment horizontal="center" vertical="center"/>
    </xf>
    <xf numFmtId="0" fontId="11" fillId="0" borderId="0" xfId="58" applyFont="1" applyFill="1" applyAlignment="1">
      <alignment vertical="center"/>
    </xf>
    <xf numFmtId="0" fontId="11" fillId="0" borderId="0" xfId="58" applyFont="1" applyFill="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1" fillId="0" borderId="0" xfId="58" applyFont="1" applyFill="1" applyBorder="1" applyAlignment="1">
      <alignment horizontal="center" vertical="center"/>
    </xf>
    <xf numFmtId="0" fontId="11" fillId="0" borderId="10" xfId="58" applyFont="1" applyFill="1" applyBorder="1" applyAlignment="1">
      <alignment horizontal="center" vertical="center"/>
    </xf>
    <xf numFmtId="0" fontId="11" fillId="0" borderId="52" xfId="58" applyFont="1" applyFill="1" applyBorder="1" applyAlignment="1">
      <alignment horizontal="center" vertical="center" shrinkToFit="1"/>
    </xf>
    <xf numFmtId="183" fontId="11" fillId="0" borderId="53" xfId="60" applyNumberFormat="1" applyFont="1" applyFill="1" applyBorder="1" applyAlignment="1">
      <alignment horizontal="right" vertical="center" shrinkToFit="1"/>
    </xf>
    <xf numFmtId="183" fontId="11" fillId="0" borderId="54" xfId="60" applyNumberFormat="1" applyFont="1" applyFill="1" applyBorder="1" applyAlignment="1">
      <alignment horizontal="right" vertical="center" shrinkToFit="1"/>
    </xf>
    <xf numFmtId="183" fontId="11" fillId="0" borderId="52" xfId="60" applyNumberFormat="1" applyFont="1" applyFill="1" applyBorder="1" applyAlignment="1">
      <alignment horizontal="right" vertical="center" shrinkToFit="1"/>
    </xf>
    <xf numFmtId="183" fontId="11" fillId="0" borderId="29" xfId="58" applyNumberFormat="1" applyFont="1" applyFill="1" applyBorder="1" applyAlignment="1" applyProtection="1">
      <alignment horizontal="center" vertical="center"/>
      <protection locked="0"/>
    </xf>
    <xf numFmtId="183" fontId="11" fillId="0" borderId="28" xfId="58" applyNumberFormat="1" applyFont="1" applyFill="1" applyBorder="1" applyAlignment="1" applyProtection="1">
      <alignment horizontal="center" vertical="center"/>
      <protection locked="0"/>
    </xf>
    <xf numFmtId="183" fontId="11" fillId="0" borderId="26" xfId="58" applyNumberFormat="1" applyFont="1" applyFill="1" applyBorder="1" applyAlignment="1" applyProtection="1">
      <alignment horizontal="center" vertical="center"/>
      <protection locked="0"/>
    </xf>
    <xf numFmtId="49" fontId="11" fillId="0" borderId="28" xfId="58" quotePrefix="1" applyNumberFormat="1" applyFont="1" applyFill="1" applyBorder="1" applyAlignment="1" applyProtection="1">
      <alignment horizontal="center" vertical="center"/>
      <protection locked="0"/>
    </xf>
    <xf numFmtId="183" fontId="11" fillId="0" borderId="29" xfId="58" applyNumberFormat="1" applyFont="1" applyFill="1" applyBorder="1" applyAlignment="1" applyProtection="1">
      <alignment horizontal="right" vertical="center"/>
      <protection locked="0"/>
    </xf>
    <xf numFmtId="183" fontId="11" fillId="0" borderId="26" xfId="58" applyNumberFormat="1" applyFont="1" applyFill="1" applyBorder="1" applyAlignment="1" applyProtection="1">
      <alignment horizontal="right" vertical="center"/>
      <protection locked="0"/>
    </xf>
    <xf numFmtId="183" fontId="11" fillId="0" borderId="28" xfId="58" applyNumberFormat="1" applyFont="1" applyFill="1" applyBorder="1" applyAlignment="1" applyProtection="1">
      <alignment horizontal="right" vertical="center"/>
      <protection locked="0"/>
    </xf>
    <xf numFmtId="183" fontId="11" fillId="0" borderId="29" xfId="60" applyNumberFormat="1" applyFont="1" applyFill="1" applyBorder="1" applyAlignment="1">
      <alignment vertical="center"/>
    </xf>
    <xf numFmtId="183" fontId="11" fillId="0" borderId="26" xfId="60" applyNumberFormat="1" applyFont="1" applyFill="1" applyBorder="1" applyAlignment="1">
      <alignment vertical="center"/>
    </xf>
    <xf numFmtId="183" fontId="11" fillId="0" borderId="28" xfId="60" applyNumberFormat="1" applyFont="1" applyFill="1" applyBorder="1" applyAlignment="1">
      <alignment vertical="center"/>
    </xf>
    <xf numFmtId="184" fontId="11" fillId="0" borderId="25" xfId="58" quotePrefix="1" applyNumberFormat="1" applyFont="1" applyFill="1" applyBorder="1" applyAlignment="1" applyProtection="1">
      <alignment horizontal="center" vertical="center"/>
      <protection locked="0"/>
    </xf>
    <xf numFmtId="183" fontId="11" fillId="0" borderId="29" xfId="58" applyNumberFormat="1" applyFont="1" applyFill="1" applyBorder="1" applyAlignment="1">
      <alignment horizontal="right" vertical="center"/>
    </xf>
    <xf numFmtId="183" fontId="11" fillId="0" borderId="29" xfId="58" applyNumberFormat="1" applyFont="1" applyFill="1" applyBorder="1" applyAlignment="1">
      <alignment vertical="center"/>
    </xf>
    <xf numFmtId="183" fontId="11" fillId="0" borderId="26" xfId="58" applyNumberFormat="1" applyFont="1" applyFill="1" applyBorder="1" applyAlignment="1">
      <alignment vertical="center"/>
    </xf>
    <xf numFmtId="183" fontId="11" fillId="0" borderId="28" xfId="58" applyNumberFormat="1" applyFont="1" applyFill="1" applyBorder="1" applyAlignment="1">
      <alignment vertical="center"/>
    </xf>
    <xf numFmtId="49" fontId="11" fillId="0" borderId="35" xfId="58" quotePrefix="1" applyNumberFormat="1" applyFont="1" applyFill="1" applyBorder="1" applyAlignment="1" applyProtection="1">
      <alignment horizontal="center" vertical="center"/>
      <protection locked="0"/>
    </xf>
    <xf numFmtId="183" fontId="11" fillId="0" borderId="70" xfId="58" applyNumberFormat="1" applyFont="1" applyFill="1" applyBorder="1" applyAlignment="1">
      <alignment horizontal="right" vertical="center"/>
    </xf>
    <xf numFmtId="183" fontId="11" fillId="0" borderId="70" xfId="58" applyNumberFormat="1" applyFont="1" applyFill="1" applyBorder="1" applyAlignment="1">
      <alignment vertical="center"/>
    </xf>
    <xf numFmtId="183" fontId="11" fillId="0" borderId="33" xfId="58" applyNumberFormat="1" applyFont="1" applyFill="1" applyBorder="1" applyAlignment="1">
      <alignment vertical="center"/>
    </xf>
    <xf numFmtId="183" fontId="11" fillId="0" borderId="71" xfId="58" applyNumberFormat="1" applyFont="1" applyFill="1" applyBorder="1" applyAlignment="1">
      <alignment vertical="center"/>
    </xf>
    <xf numFmtId="0" fontId="11" fillId="0" borderId="16" xfId="58" applyFont="1" applyFill="1" applyBorder="1" applyAlignment="1">
      <alignment horizontal="center" vertical="center"/>
    </xf>
    <xf numFmtId="0" fontId="11" fillId="0" borderId="10" xfId="58" applyFont="1" applyFill="1" applyBorder="1" applyAlignment="1">
      <alignment horizontal="center" vertical="center" wrapText="1"/>
    </xf>
    <xf numFmtId="183" fontId="11" fillId="0" borderId="53" xfId="61" applyNumberFormat="1" applyFont="1" applyFill="1" applyBorder="1" applyAlignment="1">
      <alignment horizontal="right" vertical="center" shrinkToFit="1"/>
    </xf>
    <xf numFmtId="183" fontId="11" fillId="0" borderId="54" xfId="61" applyNumberFormat="1" applyFont="1" applyFill="1" applyBorder="1" applyAlignment="1">
      <alignment horizontal="right" vertical="center" shrinkToFit="1"/>
    </xf>
    <xf numFmtId="183" fontId="11" fillId="0" borderId="52" xfId="61" applyNumberFormat="1" applyFont="1" applyFill="1" applyBorder="1" applyAlignment="1">
      <alignment horizontal="right" vertical="center" shrinkToFit="1"/>
    </xf>
    <xf numFmtId="183" fontId="11" fillId="0" borderId="36" xfId="58" applyNumberFormat="1" applyFont="1" applyFill="1" applyBorder="1" applyAlignment="1">
      <alignment vertical="center"/>
    </xf>
    <xf numFmtId="183" fontId="11" fillId="0" borderId="47" xfId="58" applyNumberFormat="1" applyFont="1" applyFill="1" applyBorder="1" applyAlignment="1">
      <alignment vertical="center"/>
    </xf>
    <xf numFmtId="183" fontId="11" fillId="0" borderId="35" xfId="58" applyNumberFormat="1" applyFont="1" applyFill="1" applyBorder="1" applyAlignment="1">
      <alignment vertical="center"/>
    </xf>
    <xf numFmtId="0" fontId="11" fillId="0" borderId="0" xfId="0" applyFont="1" applyBorder="1" applyAlignment="1">
      <alignment vertical="center"/>
    </xf>
    <xf numFmtId="0" fontId="11" fillId="0" borderId="0" xfId="58" applyFont="1" applyFill="1" applyBorder="1" applyAlignment="1">
      <alignment vertical="center"/>
    </xf>
    <xf numFmtId="0" fontId="48" fillId="0" borderId="0" xfId="0" applyFont="1" applyBorder="1" applyAlignment="1">
      <alignment vertical="center"/>
    </xf>
    <xf numFmtId="0" fontId="48" fillId="0" borderId="0" xfId="0" applyFont="1" applyAlignment="1">
      <alignment vertical="center"/>
    </xf>
    <xf numFmtId="0" fontId="44" fillId="0" borderId="0" xfId="0" applyFont="1" applyAlignment="1">
      <alignment vertical="center"/>
    </xf>
    <xf numFmtId="0" fontId="11" fillId="0" borderId="0" xfId="55" applyFont="1" applyBorder="1" applyAlignment="1">
      <alignment horizontal="right" vertical="center"/>
    </xf>
    <xf numFmtId="38" fontId="12" fillId="0" borderId="0" xfId="63" applyFont="1" applyBorder="1" applyAlignment="1">
      <alignment vertical="center"/>
    </xf>
    <xf numFmtId="183" fontId="11" fillId="0" borderId="46" xfId="58" applyNumberFormat="1" applyFont="1" applyFill="1" applyBorder="1" applyAlignment="1" applyProtection="1">
      <alignment horizontal="right" vertical="center"/>
      <protection locked="0"/>
    </xf>
    <xf numFmtId="183" fontId="11" fillId="0" borderId="46" xfId="58" applyNumberFormat="1" applyFont="1" applyFill="1" applyBorder="1" applyAlignment="1" applyProtection="1">
      <alignment horizontal="center" vertical="center"/>
      <protection locked="0"/>
    </xf>
    <xf numFmtId="183" fontId="11" fillId="0" borderId="43" xfId="58" applyNumberFormat="1" applyFont="1" applyFill="1" applyBorder="1" applyAlignment="1" applyProtection="1">
      <alignment horizontal="right" vertical="center"/>
      <protection locked="0"/>
    </xf>
    <xf numFmtId="183" fontId="11" fillId="0" borderId="45" xfId="58" applyNumberFormat="1" applyFont="1" applyFill="1" applyBorder="1" applyAlignment="1" applyProtection="1">
      <alignment horizontal="right" vertical="center"/>
      <protection locked="0"/>
    </xf>
    <xf numFmtId="183" fontId="11" fillId="0" borderId="20" xfId="60" applyNumberFormat="1" applyFont="1" applyFill="1" applyBorder="1" applyAlignment="1">
      <alignment vertical="center"/>
    </xf>
    <xf numFmtId="183" fontId="11" fillId="0" borderId="25" xfId="58" applyNumberFormat="1" applyFont="1" applyFill="1" applyBorder="1" applyAlignment="1">
      <alignment vertical="center"/>
    </xf>
    <xf numFmtId="183" fontId="11" fillId="0" borderId="23" xfId="58" applyNumberFormat="1" applyFont="1" applyFill="1" applyBorder="1" applyAlignment="1" applyProtection="1">
      <alignment horizontal="right" vertical="center"/>
      <protection locked="0"/>
    </xf>
    <xf numFmtId="0" fontId="11" fillId="0" borderId="42" xfId="58" applyFont="1" applyFill="1" applyBorder="1" applyAlignment="1">
      <alignment horizontal="center" vertical="center"/>
    </xf>
    <xf numFmtId="0" fontId="1" fillId="0" borderId="11" xfId="0" applyFont="1" applyBorder="1" applyAlignment="1">
      <alignment vertical="center"/>
    </xf>
    <xf numFmtId="0" fontId="15" fillId="0" borderId="0" xfId="58" applyFont="1" applyFill="1" applyAlignment="1">
      <alignment vertical="center"/>
    </xf>
    <xf numFmtId="0" fontId="39" fillId="3" borderId="75" xfId="1" applyFont="1" applyFill="1" applyBorder="1" applyAlignment="1" applyProtection="1">
      <alignment horizontal="center" vertical="center"/>
    </xf>
    <xf numFmtId="0" fontId="0" fillId="0" borderId="11" xfId="0" applyFont="1" applyBorder="1"/>
    <xf numFmtId="0" fontId="11" fillId="0" borderId="11" xfId="0" applyFont="1" applyFill="1" applyBorder="1" applyAlignment="1">
      <alignment horizontal="right"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19" xfId="0" applyFont="1" applyBorder="1" applyAlignment="1">
      <alignment horizontal="center" vertical="center"/>
    </xf>
    <xf numFmtId="0" fontId="11" fillId="0" borderId="34" xfId="0" applyFont="1" applyBorder="1" applyAlignment="1">
      <alignment horizontal="center" vertical="center"/>
    </xf>
    <xf numFmtId="38" fontId="11" fillId="0" borderId="20" xfId="13" applyFont="1" applyFill="1" applyBorder="1" applyAlignment="1">
      <alignment horizontal="center" vertical="center" wrapText="1"/>
    </xf>
    <xf numFmtId="38" fontId="11" fillId="0" borderId="22" xfId="13" applyFont="1" applyFill="1" applyBorder="1" applyAlignment="1">
      <alignment horizontal="center" vertical="center" wrapText="1"/>
    </xf>
    <xf numFmtId="38" fontId="11" fillId="0" borderId="28" xfId="13" applyFont="1" applyFill="1" applyBorder="1" applyAlignment="1">
      <alignment horizontal="center" vertical="center"/>
    </xf>
    <xf numFmtId="38" fontId="11" fillId="0" borderId="26" xfId="13" applyFont="1" applyFill="1" applyBorder="1" applyAlignment="1">
      <alignment horizontal="center" vertical="center"/>
    </xf>
    <xf numFmtId="38" fontId="11" fillId="0" borderId="45" xfId="13" applyFont="1" applyFill="1" applyBorder="1" applyAlignment="1">
      <alignment horizontal="center" vertical="center"/>
    </xf>
    <xf numFmtId="38" fontId="11" fillId="0" borderId="43" xfId="13" applyFont="1" applyFill="1" applyBorder="1" applyAlignment="1">
      <alignment horizontal="center" vertical="center"/>
    </xf>
    <xf numFmtId="38" fontId="11" fillId="0" borderId="23" xfId="13" applyFont="1" applyFill="1" applyBorder="1" applyAlignment="1">
      <alignment horizontal="center" vertical="center" wrapText="1"/>
    </xf>
    <xf numFmtId="38" fontId="11" fillId="0" borderId="30" xfId="13" applyFont="1" applyFill="1" applyBorder="1" applyAlignment="1">
      <alignment horizontal="center" vertical="center"/>
    </xf>
    <xf numFmtId="38" fontId="11" fillId="0" borderId="47" xfId="13" applyFont="1" applyFill="1" applyBorder="1" applyAlignment="1">
      <alignment horizontal="center" vertical="center"/>
    </xf>
    <xf numFmtId="38" fontId="11" fillId="0" borderId="19" xfId="13" applyFont="1" applyFill="1" applyBorder="1" applyAlignment="1">
      <alignment horizontal="center" vertical="center" wrapText="1"/>
    </xf>
    <xf numFmtId="38" fontId="11" fillId="0" borderId="27" xfId="13" applyFont="1" applyFill="1" applyBorder="1" applyAlignment="1">
      <alignment horizontal="center" vertical="center"/>
    </xf>
    <xf numFmtId="38" fontId="11" fillId="0" borderId="31" xfId="13" applyFont="1" applyFill="1" applyBorder="1" applyAlignment="1">
      <alignment horizontal="center" vertical="center"/>
    </xf>
    <xf numFmtId="0" fontId="44" fillId="0" borderId="10" xfId="0" applyFont="1" applyBorder="1" applyAlignment="1">
      <alignment horizontal="center" vertical="center" justifyLastLine="1"/>
    </xf>
    <xf numFmtId="179" fontId="11" fillId="0" borderId="30" xfId="0" applyNumberFormat="1" applyFont="1" applyFill="1" applyBorder="1" applyAlignment="1">
      <alignment horizontal="right" vertical="center"/>
    </xf>
    <xf numFmtId="43" fontId="12" fillId="0" borderId="0" xfId="0" applyNumberFormat="1" applyFont="1" applyFill="1" applyBorder="1" applyAlignment="1">
      <alignment vertical="center"/>
    </xf>
    <xf numFmtId="186" fontId="12" fillId="0" borderId="0" xfId="0" applyNumberFormat="1" applyFont="1" applyFill="1" applyBorder="1" applyAlignment="1">
      <alignment vertical="center"/>
    </xf>
    <xf numFmtId="187" fontId="12" fillId="0" borderId="0" xfId="0" applyNumberFormat="1" applyFont="1" applyFill="1" applyBorder="1" applyAlignment="1">
      <alignment vertical="center"/>
    </xf>
    <xf numFmtId="0" fontId="11" fillId="0" borderId="24" xfId="62" applyFont="1" applyFill="1" applyBorder="1" applyAlignment="1">
      <alignment horizontal="center" vertical="center"/>
    </xf>
    <xf numFmtId="182" fontId="11" fillId="0" borderId="47" xfId="62" applyNumberFormat="1" applyFont="1" applyBorder="1" applyAlignment="1">
      <alignment horizontal="right" vertical="center"/>
    </xf>
    <xf numFmtId="177" fontId="11" fillId="0" borderId="26" xfId="64" applyNumberFormat="1" applyFont="1" applyFill="1" applyBorder="1" applyAlignment="1">
      <alignment vertical="center"/>
    </xf>
    <xf numFmtId="180" fontId="11" fillId="0" borderId="47" xfId="0" applyNumberFormat="1" applyFont="1" applyFill="1" applyBorder="1" applyAlignment="1">
      <alignment horizontal="right" vertical="center"/>
    </xf>
    <xf numFmtId="180" fontId="11" fillId="0" borderId="11" xfId="0" applyNumberFormat="1" applyFont="1" applyFill="1" applyBorder="1" applyAlignment="1">
      <alignment horizontal="right"/>
    </xf>
    <xf numFmtId="180" fontId="0" fillId="0" borderId="0" xfId="0" applyNumberFormat="1" applyFont="1"/>
    <xf numFmtId="180" fontId="11" fillId="0" borderId="0" xfId="0" applyNumberFormat="1" applyFont="1" applyAlignment="1">
      <alignment vertical="center"/>
    </xf>
    <xf numFmtId="184" fontId="11" fillId="0" borderId="20" xfId="58" quotePrefix="1" applyNumberFormat="1" applyFont="1" applyFill="1" applyBorder="1" applyAlignment="1" applyProtection="1">
      <alignment horizontal="center" vertical="center"/>
      <protection locked="0"/>
    </xf>
    <xf numFmtId="49" fontId="11" fillId="0" borderId="28" xfId="58" applyNumberFormat="1" applyFont="1" applyFill="1" applyBorder="1" applyAlignment="1" applyProtection="1">
      <alignment horizontal="center" vertical="center"/>
      <protection locked="0"/>
    </xf>
    <xf numFmtId="0" fontId="11" fillId="0" borderId="17" xfId="58" applyFont="1" applyFill="1" applyBorder="1" applyAlignment="1">
      <alignment vertical="center" wrapText="1"/>
    </xf>
    <xf numFmtId="0" fontId="11" fillId="0" borderId="16" xfId="58" applyFont="1" applyFill="1" applyBorder="1" applyAlignment="1">
      <alignment vertical="center" wrapText="1"/>
    </xf>
    <xf numFmtId="185" fontId="11" fillId="0" borderId="26" xfId="58" applyNumberFormat="1" applyFont="1" applyFill="1" applyBorder="1" applyAlignment="1" applyProtection="1">
      <alignment horizontal="right" vertical="center"/>
      <protection locked="0"/>
    </xf>
    <xf numFmtId="185" fontId="11" fillId="0" borderId="29" xfId="58" applyNumberFormat="1" applyFont="1" applyFill="1" applyBorder="1" applyAlignment="1" applyProtection="1">
      <alignment horizontal="right" vertical="center"/>
      <protection locked="0"/>
    </xf>
    <xf numFmtId="185" fontId="11" fillId="0" borderId="43" xfId="58" applyNumberFormat="1" applyFont="1" applyFill="1" applyBorder="1" applyAlignment="1" applyProtection="1">
      <alignment horizontal="right" vertical="center"/>
      <protection locked="0"/>
    </xf>
    <xf numFmtId="185" fontId="11" fillId="0" borderId="39" xfId="60" applyNumberFormat="1" applyFont="1" applyFill="1" applyBorder="1" applyAlignment="1">
      <alignment vertical="center"/>
    </xf>
    <xf numFmtId="185" fontId="11" fillId="0" borderId="70" xfId="60" applyNumberFormat="1" applyFont="1" applyFill="1" applyBorder="1" applyAlignment="1">
      <alignment vertical="center"/>
    </xf>
    <xf numFmtId="185" fontId="11" fillId="0" borderId="33" xfId="58" applyNumberFormat="1" applyFont="1" applyFill="1" applyBorder="1" applyAlignment="1" applyProtection="1">
      <alignment horizontal="right" vertical="center"/>
      <protection locked="0"/>
    </xf>
    <xf numFmtId="185" fontId="11" fillId="0" borderId="56" xfId="58" applyNumberFormat="1" applyFont="1" applyFill="1" applyBorder="1" applyAlignment="1" applyProtection="1">
      <alignment horizontal="right" vertical="center"/>
      <protection locked="0"/>
    </xf>
    <xf numFmtId="0" fontId="39" fillId="3" borderId="74" xfId="1" applyFont="1" applyFill="1" applyBorder="1" applyAlignment="1" applyProtection="1">
      <alignment vertical="center"/>
    </xf>
    <xf numFmtId="183" fontId="11" fillId="0" borderId="39" xfId="58" applyNumberFormat="1" applyFont="1" applyFill="1" applyBorder="1" applyAlignment="1">
      <alignment horizontal="right" vertical="center"/>
    </xf>
    <xf numFmtId="183" fontId="11" fillId="0" borderId="39" xfId="58" applyNumberFormat="1" applyFont="1" applyFill="1" applyBorder="1" applyAlignment="1">
      <alignment vertical="center"/>
    </xf>
    <xf numFmtId="183" fontId="11" fillId="0" borderId="23" xfId="58" applyNumberFormat="1" applyFont="1" applyFill="1" applyBorder="1" applyAlignment="1">
      <alignment vertical="center"/>
    </xf>
    <xf numFmtId="183" fontId="11" fillId="0" borderId="21" xfId="58" applyNumberFormat="1" applyFont="1" applyFill="1" applyBorder="1" applyAlignment="1" applyProtection="1">
      <alignment horizontal="center" vertical="center"/>
      <protection locked="0"/>
    </xf>
    <xf numFmtId="183" fontId="11" fillId="0" borderId="21" xfId="60" applyNumberFormat="1" applyFont="1" applyFill="1" applyBorder="1" applyAlignment="1">
      <alignment vertical="center"/>
    </xf>
    <xf numFmtId="183" fontId="11" fillId="0" borderId="22" xfId="60" applyNumberFormat="1" applyFont="1" applyFill="1" applyBorder="1" applyAlignment="1">
      <alignment vertical="center"/>
    </xf>
    <xf numFmtId="184" fontId="11" fillId="0" borderId="49" xfId="58" quotePrefix="1" applyNumberFormat="1" applyFont="1" applyFill="1" applyBorder="1" applyAlignment="1" applyProtection="1">
      <alignment horizontal="center" vertical="center"/>
      <protection locked="0"/>
    </xf>
    <xf numFmtId="183" fontId="11" fillId="0" borderId="46" xfId="60" applyNumberFormat="1" applyFont="1" applyFill="1" applyBorder="1" applyAlignment="1">
      <alignment vertical="center"/>
    </xf>
    <xf numFmtId="183" fontId="11" fillId="0" borderId="43" xfId="60" applyNumberFormat="1" applyFont="1" applyFill="1" applyBorder="1" applyAlignment="1">
      <alignment vertical="center"/>
    </xf>
    <xf numFmtId="183" fontId="11" fillId="0" borderId="45" xfId="60" applyNumberFormat="1" applyFont="1" applyFill="1" applyBorder="1" applyAlignment="1">
      <alignment vertical="center"/>
    </xf>
    <xf numFmtId="185" fontId="11" fillId="0" borderId="23" xfId="58" applyNumberFormat="1" applyFont="1" applyFill="1" applyBorder="1" applyAlignment="1" applyProtection="1">
      <alignment horizontal="right" vertical="center"/>
      <protection locked="0"/>
    </xf>
    <xf numFmtId="185" fontId="11" fillId="0" borderId="21" xfId="60" applyNumberFormat="1" applyFont="1" applyFill="1" applyBorder="1" applyAlignment="1">
      <alignment vertical="center"/>
    </xf>
    <xf numFmtId="185" fontId="11" fillId="0" borderId="17" xfId="58" applyNumberFormat="1" applyFont="1" applyFill="1" applyBorder="1" applyAlignment="1" applyProtection="1">
      <alignment horizontal="right" vertical="center"/>
      <protection locked="0"/>
    </xf>
    <xf numFmtId="185" fontId="11" fillId="0" borderId="50" xfId="60" applyNumberFormat="1" applyFont="1" applyFill="1" applyBorder="1" applyAlignment="1">
      <alignment vertical="center"/>
    </xf>
    <xf numFmtId="180" fontId="11" fillId="0" borderId="29" xfId="0" applyNumberFormat="1" applyFont="1" applyFill="1" applyBorder="1" applyAlignment="1">
      <alignment horizontal="right" vertical="center"/>
    </xf>
    <xf numFmtId="180" fontId="11" fillId="0" borderId="26" xfId="0" applyNumberFormat="1" applyFont="1" applyFill="1" applyBorder="1" applyAlignment="1">
      <alignment vertical="center"/>
    </xf>
    <xf numFmtId="184" fontId="12" fillId="0" borderId="0" xfId="0" applyNumberFormat="1" applyFont="1" applyAlignment="1">
      <alignment vertical="center"/>
    </xf>
    <xf numFmtId="177" fontId="11" fillId="0" borderId="41" xfId="0" applyNumberFormat="1" applyFont="1" applyFill="1" applyBorder="1" applyAlignment="1">
      <alignment horizontal="right" vertical="center" indent="1"/>
    </xf>
    <xf numFmtId="177" fontId="11" fillId="0" borderId="29" xfId="0" applyNumberFormat="1" applyFont="1" applyFill="1" applyBorder="1" applyAlignment="1">
      <alignment horizontal="right" vertical="center" indent="1"/>
    </xf>
    <xf numFmtId="177" fontId="11" fillId="0" borderId="26" xfId="0" applyNumberFormat="1" applyFont="1" applyFill="1" applyBorder="1" applyAlignment="1">
      <alignment horizontal="right" vertical="center" indent="1"/>
    </xf>
    <xf numFmtId="177" fontId="11" fillId="0" borderId="43" xfId="0" applyNumberFormat="1" applyFont="1" applyFill="1" applyBorder="1" applyAlignment="1">
      <alignment horizontal="right" vertical="center" indent="1"/>
    </xf>
    <xf numFmtId="177" fontId="11" fillId="0" borderId="22" xfId="0" applyNumberFormat="1" applyFont="1" applyFill="1" applyBorder="1" applyAlignment="1">
      <alignment horizontal="right" vertical="center" indent="1"/>
    </xf>
    <xf numFmtId="177" fontId="11" fillId="0" borderId="46" xfId="0" applyNumberFormat="1" applyFont="1" applyFill="1" applyBorder="1" applyAlignment="1">
      <alignment horizontal="right" vertical="center" indent="1"/>
    </xf>
    <xf numFmtId="177" fontId="11" fillId="0" borderId="21" xfId="0" applyNumberFormat="1" applyFont="1" applyFill="1" applyBorder="1" applyAlignment="1">
      <alignment horizontal="right" vertical="center" indent="1"/>
    </xf>
    <xf numFmtId="177" fontId="11" fillId="0" borderId="36" xfId="0" applyNumberFormat="1" applyFont="1" applyFill="1" applyBorder="1" applyAlignment="1">
      <alignment horizontal="right" vertical="center" indent="1"/>
    </xf>
    <xf numFmtId="177" fontId="11" fillId="0" borderId="47" xfId="0" applyNumberFormat="1" applyFont="1" applyFill="1" applyBorder="1" applyAlignment="1">
      <alignment horizontal="right" vertical="center" indent="1"/>
    </xf>
    <xf numFmtId="181" fontId="11" fillId="0" borderId="43" xfId="0" applyNumberFormat="1" applyFont="1" applyFill="1" applyBorder="1" applyAlignment="1">
      <alignment horizontal="right" vertical="center"/>
    </xf>
    <xf numFmtId="180" fontId="11" fillId="0" borderId="26" xfId="0" applyNumberFormat="1" applyFont="1" applyFill="1" applyBorder="1" applyAlignment="1">
      <alignment horizontal="right" vertical="center" indent="1"/>
    </xf>
    <xf numFmtId="0" fontId="44" fillId="0" borderId="0" xfId="55" applyFont="1" applyBorder="1" applyAlignment="1">
      <alignment vertical="center"/>
    </xf>
    <xf numFmtId="183" fontId="11" fillId="0" borderId="56" xfId="58" applyNumberFormat="1" applyFont="1" applyFill="1" applyBorder="1" applyAlignment="1" applyProtection="1">
      <alignment horizontal="center" vertical="center"/>
      <protection locked="0"/>
    </xf>
    <xf numFmtId="49" fontId="11" fillId="0" borderId="32" xfId="58" applyNumberFormat="1" applyFont="1" applyFill="1" applyBorder="1" applyAlignment="1" applyProtection="1">
      <alignment horizontal="center" vertical="center"/>
      <protection locked="0"/>
    </xf>
    <xf numFmtId="183" fontId="11" fillId="0" borderId="56" xfId="58" applyNumberFormat="1" applyFont="1" applyFill="1" applyBorder="1" applyAlignment="1" applyProtection="1">
      <alignment horizontal="right" vertical="center"/>
      <protection locked="0"/>
    </xf>
    <xf numFmtId="183" fontId="11" fillId="0" borderId="30" xfId="58" applyNumberFormat="1" applyFont="1" applyFill="1" applyBorder="1" applyAlignment="1" applyProtection="1">
      <alignment horizontal="right" vertical="center"/>
      <protection locked="0"/>
    </xf>
    <xf numFmtId="183" fontId="11" fillId="0" borderId="32" xfId="58" applyNumberFormat="1" applyFont="1" applyFill="1" applyBorder="1" applyAlignment="1" applyProtection="1">
      <alignment horizontal="right" vertical="center"/>
      <protection locked="0"/>
    </xf>
    <xf numFmtId="49" fontId="11" fillId="0" borderId="45" xfId="58" applyNumberFormat="1" applyFont="1" applyFill="1" applyBorder="1" applyAlignment="1" applyProtection="1">
      <alignment horizontal="center" vertical="center"/>
      <protection locked="0"/>
    </xf>
    <xf numFmtId="185" fontId="11" fillId="0" borderId="30" xfId="58" applyNumberFormat="1" applyFont="1" applyFill="1" applyBorder="1" applyAlignment="1" applyProtection="1">
      <alignment horizontal="right" vertical="center"/>
      <protection locked="0"/>
    </xf>
    <xf numFmtId="180" fontId="11" fillId="0" borderId="46" xfId="58" applyNumberFormat="1" applyFont="1" applyFill="1" applyBorder="1" applyAlignment="1" applyProtection="1">
      <alignment horizontal="right" vertical="center"/>
      <protection locked="0"/>
    </xf>
    <xf numFmtId="180" fontId="11" fillId="0" borderId="43" xfId="58" applyNumberFormat="1" applyFont="1" applyFill="1" applyBorder="1" applyAlignment="1" applyProtection="1">
      <alignment horizontal="right" vertical="center"/>
      <protection locked="0"/>
    </xf>
    <xf numFmtId="0" fontId="50" fillId="3" borderId="5" xfId="1" applyFont="1" applyFill="1" applyBorder="1" applyAlignment="1" applyProtection="1">
      <alignment vertical="center" shrinkToFit="1"/>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1" fillId="0" borderId="18" xfId="0" applyFont="1" applyBorder="1" applyAlignment="1">
      <alignment horizontal="center" vertical="center"/>
    </xf>
    <xf numFmtId="0" fontId="11" fillId="0" borderId="55" xfId="0" applyFont="1" applyBorder="1" applyAlignment="1">
      <alignment horizontal="center" vertical="center"/>
    </xf>
    <xf numFmtId="0" fontId="11" fillId="0" borderId="49" xfId="0" applyFont="1" applyBorder="1" applyAlignment="1">
      <alignment horizontal="center" vertical="center"/>
    </xf>
    <xf numFmtId="0" fontId="11" fillId="0" borderId="71" xfId="0" applyFont="1" applyBorder="1" applyAlignment="1">
      <alignment horizontal="center" vertical="center"/>
    </xf>
    <xf numFmtId="0" fontId="11" fillId="0" borderId="48" xfId="0" applyFont="1" applyBorder="1" applyAlignment="1">
      <alignment horizontal="center" vertical="center"/>
    </xf>
    <xf numFmtId="0" fontId="11" fillId="0" borderId="67" xfId="0" applyFont="1" applyBorder="1" applyAlignment="1">
      <alignment horizontal="center" vertical="center"/>
    </xf>
    <xf numFmtId="0" fontId="11" fillId="0" borderId="39" xfId="0" applyFont="1" applyBorder="1" applyAlignment="1">
      <alignment horizontal="center" vertical="center"/>
    </xf>
    <xf numFmtId="0" fontId="11" fillId="0" borderId="56" xfId="0" applyFont="1" applyBorder="1" applyAlignment="1">
      <alignment horizontal="center" vertical="center"/>
    </xf>
    <xf numFmtId="0" fontId="11" fillId="0" borderId="70" xfId="0" applyFont="1" applyBorder="1" applyAlignment="1">
      <alignment horizontal="center" vertical="center"/>
    </xf>
    <xf numFmtId="0" fontId="49" fillId="0" borderId="0" xfId="0" applyFont="1" applyAlignment="1">
      <alignment horizontal="center" vertical="center"/>
    </xf>
    <xf numFmtId="0" fontId="42" fillId="0" borderId="0" xfId="0" applyFont="1" applyAlignment="1">
      <alignment horizontal="center" vertical="center"/>
    </xf>
    <xf numFmtId="0" fontId="44" fillId="0" borderId="15" xfId="0" applyFont="1" applyBorder="1" applyAlignment="1">
      <alignment horizontal="center" vertical="center" justifyLastLine="1"/>
    </xf>
    <xf numFmtId="0" fontId="44" fillId="0" borderId="12" xfId="0" applyFont="1" applyBorder="1" applyAlignment="1">
      <alignment horizontal="center" vertical="center" justifyLastLine="1"/>
    </xf>
    <xf numFmtId="0" fontId="44" fillId="0" borderId="13" xfId="0" applyFont="1" applyBorder="1" applyAlignment="1">
      <alignment horizontal="center" vertical="center" justifyLastLine="1"/>
    </xf>
    <xf numFmtId="0" fontId="44" fillId="0" borderId="37" xfId="0" applyFont="1" applyBorder="1" applyAlignment="1">
      <alignment horizontal="distributed" vertical="center" justifyLastLine="1"/>
    </xf>
    <xf numFmtId="0" fontId="44" fillId="0" borderId="42" xfId="0" applyFont="1" applyBorder="1" applyAlignment="1">
      <alignment horizontal="distributed" vertical="center" justifyLastLine="1"/>
    </xf>
    <xf numFmtId="0" fontId="15" fillId="0" borderId="0" xfId="0" applyFont="1" applyBorder="1" applyAlignment="1">
      <alignment horizontal="center" vertical="center" wrapText="1"/>
    </xf>
    <xf numFmtId="0" fontId="41" fillId="0" borderId="0" xfId="0" applyFont="1" applyBorder="1" applyAlignment="1">
      <alignment horizontal="center" vertical="center"/>
    </xf>
    <xf numFmtId="38" fontId="11" fillId="0" borderId="49" xfId="13" applyFont="1" applyFill="1" applyBorder="1" applyAlignment="1">
      <alignment horizontal="center" vertical="center"/>
    </xf>
    <xf numFmtId="38" fontId="11" fillId="0" borderId="52" xfId="13" applyFont="1" applyFill="1" applyBorder="1" applyAlignment="1">
      <alignment horizontal="center" vertical="center"/>
    </xf>
    <xf numFmtId="0" fontId="11" fillId="0" borderId="49" xfId="13" applyNumberFormat="1" applyFont="1" applyFill="1" applyBorder="1" applyAlignment="1">
      <alignment horizontal="center" vertical="center"/>
    </xf>
    <xf numFmtId="0" fontId="11" fillId="0" borderId="52" xfId="13" applyNumberFormat="1" applyFont="1" applyFill="1" applyBorder="1" applyAlignment="1">
      <alignment horizontal="center" vertical="center"/>
    </xf>
    <xf numFmtId="38" fontId="11" fillId="0" borderId="57" xfId="13" applyFont="1" applyFill="1" applyBorder="1" applyAlignment="1">
      <alignment horizontal="center" vertical="center"/>
    </xf>
    <xf numFmtId="38" fontId="11" fillId="0" borderId="18" xfId="13" applyFont="1" applyFill="1" applyBorder="1" applyAlignment="1">
      <alignment horizontal="center" vertical="center" justifyLastLine="1"/>
    </xf>
    <xf numFmtId="38" fontId="11" fillId="0" borderId="55" xfId="13" applyFont="1" applyFill="1" applyBorder="1" applyAlignment="1">
      <alignment horizontal="center" vertical="center" justifyLastLine="1"/>
    </xf>
    <xf numFmtId="38" fontId="11" fillId="0" borderId="49" xfId="13" applyFont="1" applyFill="1" applyBorder="1" applyAlignment="1">
      <alignment horizontal="center" vertical="center" justifyLastLine="1"/>
    </xf>
    <xf numFmtId="0" fontId="11" fillId="0" borderId="0"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51" xfId="0" applyFont="1" applyFill="1" applyBorder="1" applyAlignment="1">
      <alignment horizontal="center" vertical="center"/>
    </xf>
    <xf numFmtId="0" fontId="41" fillId="0" borderId="0" xfId="55" applyFont="1" applyAlignment="1">
      <alignment horizontal="center" vertical="center"/>
    </xf>
    <xf numFmtId="38" fontId="11" fillId="0" borderId="15" xfId="63" applyFont="1" applyBorder="1" applyAlignment="1">
      <alignment horizontal="distributed" vertical="center" justifyLastLine="1"/>
    </xf>
    <xf numFmtId="38" fontId="11" fillId="0" borderId="12" xfId="63" applyFont="1" applyBorder="1" applyAlignment="1">
      <alignment horizontal="distributed" vertical="center" justifyLastLine="1"/>
    </xf>
    <xf numFmtId="0" fontId="11" fillId="0" borderId="37" xfId="55" applyFont="1" applyBorder="1" applyAlignment="1">
      <alignment horizontal="distributed" vertical="center" justifyLastLine="1"/>
    </xf>
    <xf numFmtId="0" fontId="11" fillId="0" borderId="0" xfId="55" applyFont="1" applyBorder="1" applyAlignment="1">
      <alignment horizontal="distributed" vertical="center" justifyLastLine="1"/>
    </xf>
    <xf numFmtId="0" fontId="11" fillId="0" borderId="42" xfId="55" applyFont="1" applyBorder="1" applyAlignment="1">
      <alignment horizontal="distributed" vertical="center" justifyLastLine="1"/>
    </xf>
    <xf numFmtId="38" fontId="11" fillId="0" borderId="73" xfId="63" applyFont="1" applyBorder="1" applyAlignment="1">
      <alignment horizontal="center" vertical="center" textRotation="255"/>
    </xf>
    <xf numFmtId="38" fontId="11" fillId="0" borderId="68" xfId="63" applyFont="1" applyBorder="1" applyAlignment="1">
      <alignment horizontal="center" vertical="center" textRotation="255"/>
    </xf>
    <xf numFmtId="38" fontId="11" fillId="0" borderId="50" xfId="63" applyFont="1" applyBorder="1" applyAlignment="1">
      <alignment horizontal="center" vertical="center" textRotation="255"/>
    </xf>
    <xf numFmtId="38" fontId="11" fillId="0" borderId="17" xfId="63" applyFont="1" applyBorder="1" applyAlignment="1">
      <alignment horizontal="distributed" vertical="center" justifyLastLine="1"/>
    </xf>
    <xf numFmtId="38" fontId="11" fillId="0" borderId="16" xfId="63" applyFont="1" applyBorder="1" applyAlignment="1">
      <alignment horizontal="distributed" vertical="center" justifyLastLine="1"/>
    </xf>
    <xf numFmtId="38" fontId="11" fillId="0" borderId="17" xfId="63" applyFont="1" applyBorder="1" applyAlignment="1">
      <alignment horizontal="center" vertical="center"/>
    </xf>
    <xf numFmtId="38" fontId="11" fillId="0" borderId="51" xfId="63" applyFont="1" applyBorder="1" applyAlignment="1">
      <alignment horizontal="center" vertical="center"/>
    </xf>
    <xf numFmtId="38" fontId="11" fillId="0" borderId="68" xfId="63" applyFont="1" applyBorder="1" applyAlignment="1">
      <alignment horizontal="center" vertical="center"/>
    </xf>
    <xf numFmtId="38" fontId="11" fillId="0" borderId="50" xfId="63" applyFont="1" applyBorder="1" applyAlignment="1">
      <alignment horizontal="center" vertical="center"/>
    </xf>
    <xf numFmtId="38" fontId="11" fillId="0" borderId="67" xfId="63" applyFont="1" applyBorder="1" applyAlignment="1">
      <alignment horizontal="center" vertical="center" wrapText="1"/>
    </xf>
    <xf numFmtId="38" fontId="11" fillId="0" borderId="50" xfId="63" applyFont="1" applyBorder="1" applyAlignment="1">
      <alignment horizontal="center" vertical="center" wrapText="1"/>
    </xf>
    <xf numFmtId="38" fontId="11" fillId="0" borderId="67" xfId="63" applyFont="1" applyBorder="1" applyAlignment="1">
      <alignment horizontal="center" vertical="center"/>
    </xf>
    <xf numFmtId="0" fontId="11" fillId="0" borderId="48" xfId="58" applyFont="1" applyFill="1" applyBorder="1" applyAlignment="1">
      <alignment horizontal="center" vertical="center"/>
    </xf>
    <xf numFmtId="0" fontId="11" fillId="0" borderId="55" xfId="58" applyFont="1" applyFill="1" applyBorder="1" applyAlignment="1">
      <alignment horizontal="center" vertical="center"/>
    </xf>
    <xf numFmtId="0" fontId="11" fillId="0" borderId="49" xfId="58" applyFont="1" applyFill="1" applyBorder="1" applyAlignment="1">
      <alignment horizontal="center" vertical="center"/>
    </xf>
    <xf numFmtId="0" fontId="11" fillId="0" borderId="67" xfId="58" applyFont="1" applyFill="1" applyBorder="1" applyAlignment="1">
      <alignment horizontal="center" vertical="center" wrapText="1"/>
    </xf>
    <xf numFmtId="0" fontId="11" fillId="0" borderId="68" xfId="58" applyFont="1" applyFill="1" applyBorder="1" applyAlignment="1">
      <alignment horizontal="center" vertical="center" wrapText="1"/>
    </xf>
    <xf numFmtId="0" fontId="11" fillId="0" borderId="50" xfId="58" applyFont="1" applyFill="1" applyBorder="1" applyAlignment="1">
      <alignment horizontal="center" vertical="center" wrapText="1"/>
    </xf>
    <xf numFmtId="0" fontId="11" fillId="0" borderId="15" xfId="58" applyFont="1" applyFill="1" applyBorder="1" applyAlignment="1">
      <alignment horizontal="center" vertical="center"/>
    </xf>
    <xf numFmtId="0" fontId="11" fillId="0" borderId="12" xfId="58" applyFont="1" applyFill="1" applyBorder="1" applyAlignment="1">
      <alignment horizontal="center" vertical="center"/>
    </xf>
    <xf numFmtId="0" fontId="47" fillId="0" borderId="0" xfId="58" applyFont="1" applyFill="1" applyAlignment="1">
      <alignment horizontal="left" vertical="center"/>
    </xf>
    <xf numFmtId="0" fontId="47" fillId="0" borderId="0" xfId="58" applyFont="1" applyFill="1" applyAlignment="1">
      <alignment horizontal="right" vertical="center" wrapText="1"/>
    </xf>
    <xf numFmtId="0" fontId="1" fillId="0" borderId="12" xfId="59" applyFont="1" applyBorder="1" applyAlignment="1">
      <alignment horizontal="center" vertical="center"/>
    </xf>
    <xf numFmtId="0" fontId="1" fillId="0" borderId="13" xfId="59" applyFont="1" applyBorder="1" applyAlignment="1">
      <alignment horizontal="center" vertical="center"/>
    </xf>
    <xf numFmtId="0" fontId="11" fillId="0" borderId="17" xfId="58" applyFont="1" applyFill="1" applyBorder="1" applyAlignment="1">
      <alignment horizontal="center" vertical="center" wrapText="1"/>
    </xf>
    <xf numFmtId="0" fontId="11" fillId="0" borderId="69" xfId="58" applyFont="1" applyFill="1" applyBorder="1" applyAlignment="1">
      <alignment horizontal="center" vertical="center" wrapText="1"/>
    </xf>
    <xf numFmtId="0" fontId="11" fillId="0" borderId="51" xfId="58" applyFont="1" applyFill="1" applyBorder="1" applyAlignment="1">
      <alignment horizontal="center" vertical="center" wrapText="1"/>
    </xf>
    <xf numFmtId="0" fontId="11" fillId="0" borderId="0" xfId="58" applyFont="1" applyFill="1" applyBorder="1" applyAlignment="1">
      <alignment horizontal="center" vertical="center" wrapText="1"/>
    </xf>
    <xf numFmtId="0" fontId="11" fillId="0" borderId="42" xfId="58" applyFont="1" applyFill="1" applyBorder="1" applyAlignment="1">
      <alignment horizontal="center" vertical="center" wrapText="1"/>
    </xf>
    <xf numFmtId="0" fontId="11" fillId="0" borderId="16" xfId="58" applyFont="1" applyFill="1" applyBorder="1" applyAlignment="1">
      <alignment horizontal="center" vertical="center" wrapText="1"/>
    </xf>
    <xf numFmtId="0" fontId="11" fillId="0" borderId="16" xfId="59" applyFont="1" applyFill="1" applyBorder="1" applyAlignment="1">
      <alignment horizontal="center" vertical="center"/>
    </xf>
    <xf numFmtId="0" fontId="11" fillId="0" borderId="42" xfId="59" applyFont="1" applyFill="1" applyBorder="1" applyAlignment="1">
      <alignment horizontal="center" vertical="center"/>
    </xf>
  </cellXfs>
  <cellStyles count="65">
    <cellStyle name="20% - アクセント 1 2" xfId="14"/>
    <cellStyle name="20% - アクセント 2 2" xfId="15"/>
    <cellStyle name="20% - アクセント 3 2" xfId="16"/>
    <cellStyle name="20% - アクセント 4 2" xfId="17"/>
    <cellStyle name="20% - アクセント 5 2" xfId="18"/>
    <cellStyle name="20% - アクセント 6 2" xfId="19"/>
    <cellStyle name="40% - アクセント 1 2" xfId="20"/>
    <cellStyle name="40% - アクセント 2 2" xfId="21"/>
    <cellStyle name="40% - アクセント 3 2" xfId="22"/>
    <cellStyle name="40% - アクセント 4 2" xfId="23"/>
    <cellStyle name="40% - アクセント 5 2" xfId="24"/>
    <cellStyle name="40% - アクセント 6 2" xfId="25"/>
    <cellStyle name="60% - アクセント 1 2" xfId="26"/>
    <cellStyle name="60% - アクセント 2 2" xfId="27"/>
    <cellStyle name="60% - アクセント 3 2" xfId="28"/>
    <cellStyle name="60% - アクセント 4 2" xfId="29"/>
    <cellStyle name="60% - アクセント 5 2" xfId="30"/>
    <cellStyle name="60% - アクセント 6 2" xfId="31"/>
    <cellStyle name="Calc Currency (0)" xfId="2"/>
    <cellStyle name="Header1" xfId="3"/>
    <cellStyle name="Header2" xfId="4"/>
    <cellStyle name="Normal_#18-Internet" xfId="5"/>
    <cellStyle name="アクセント 1 2" xfId="32"/>
    <cellStyle name="アクセント 2 2" xfId="33"/>
    <cellStyle name="アクセント 3 2" xfId="34"/>
    <cellStyle name="アクセント 4 2" xfId="35"/>
    <cellStyle name="アクセント 5 2" xfId="36"/>
    <cellStyle name="アクセント 6 2" xfId="37"/>
    <cellStyle name="タイトル 2" xfId="38"/>
    <cellStyle name="チェック セル 2" xfId="39"/>
    <cellStyle name="どちらでもない 2" xfId="40"/>
    <cellStyle name="ハイパーリンク" xfId="1" builtinId="8"/>
    <cellStyle name="メモ 2" xfId="41"/>
    <cellStyle name="リンク セル 2" xfId="42"/>
    <cellStyle name="悪い 2" xfId="43"/>
    <cellStyle name="計算 2" xfId="44"/>
    <cellStyle name="警告文 2" xfId="45"/>
    <cellStyle name="桁区切り" xfId="64" builtinId="6"/>
    <cellStyle name="桁区切り 2" xfId="11"/>
    <cellStyle name="桁区切り 3" xfId="13"/>
    <cellStyle name="桁区切り 3 2" xfId="63"/>
    <cellStyle name="桁区切り 4" xfId="56"/>
    <cellStyle name="見出し 1 2" xfId="46"/>
    <cellStyle name="見出し 2 2" xfId="47"/>
    <cellStyle name="見出し 3 2" xfId="48"/>
    <cellStyle name="見出し 4 2" xfId="49"/>
    <cellStyle name="集計 2" xfId="50"/>
    <cellStyle name="出力 2" xfId="51"/>
    <cellStyle name="説明文 2" xfId="52"/>
    <cellStyle name="入力 2" xfId="53"/>
    <cellStyle name="標準" xfId="0" builtinId="0"/>
    <cellStyle name="標準 13" xfId="62"/>
    <cellStyle name="標準 2" xfId="6"/>
    <cellStyle name="標準 2 2" xfId="7"/>
    <cellStyle name="標準 2_第１巻_表頭_CD-ROM収録" xfId="8"/>
    <cellStyle name="標準 3" xfId="9"/>
    <cellStyle name="標準 4" xfId="10"/>
    <cellStyle name="標準 5" xfId="12"/>
    <cellStyle name="標準 6" xfId="57"/>
    <cellStyle name="標準_Sheet1" xfId="59"/>
    <cellStyle name="標準_ts04_kougyou_2004_03" xfId="58"/>
    <cellStyle name="標準_月報統計表" xfId="61"/>
    <cellStyle name="標準_年報統計表" xfId="60"/>
    <cellStyle name="標準_表13" xfId="55"/>
    <cellStyle name="良い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12" name="額縁 1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323851</xdr:rowOff>
    </xdr:to>
    <xdr:sp macro="" textlink="">
      <xdr:nvSpPr>
        <xdr:cNvPr id="3" name="額縁 2">
          <a:hlinkClick xmlns:r="http://schemas.openxmlformats.org/officeDocument/2006/relationships" r:id="rId1"/>
        </xdr:cNvPr>
        <xdr:cNvSpPr/>
      </xdr:nvSpPr>
      <xdr:spPr>
        <a:xfrm>
          <a:off x="0" y="1"/>
          <a:ext cx="720000" cy="32385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tabSelected="1" workbookViewId="0">
      <selection activeCell="B3" sqref="B3"/>
    </sheetView>
  </sheetViews>
  <sheetFormatPr defaultColWidth="9" defaultRowHeight="13.5"/>
  <cols>
    <col min="1" max="1" width="5.625" style="1" customWidth="1"/>
    <col min="2" max="2" width="8.125" style="1" customWidth="1"/>
    <col min="3" max="3" width="80.625" style="1" customWidth="1"/>
    <col min="4" max="4" width="25.625" style="8" customWidth="1"/>
    <col min="5" max="16384" width="9" style="1"/>
  </cols>
  <sheetData>
    <row r="1" spans="1:4" ht="30" customHeight="1">
      <c r="B1" s="254" t="s">
        <v>220</v>
      </c>
      <c r="C1" s="254"/>
      <c r="D1" s="254"/>
    </row>
    <row r="2" spans="1:4" ht="30" customHeight="1">
      <c r="B2" s="254" t="s">
        <v>225</v>
      </c>
      <c r="C2" s="254"/>
      <c r="D2" s="254"/>
    </row>
    <row r="3" spans="1:4" ht="30" customHeight="1" thickBot="1">
      <c r="B3" s="2" t="s">
        <v>0</v>
      </c>
      <c r="C3" s="3"/>
      <c r="D3" s="3"/>
    </row>
    <row r="4" spans="1:4" ht="35.1" customHeight="1">
      <c r="A4" s="4"/>
      <c r="B4" s="255" t="s">
        <v>1</v>
      </c>
      <c r="C4" s="256"/>
      <c r="D4" s="5" t="s">
        <v>2</v>
      </c>
    </row>
    <row r="5" spans="1:4" ht="35.1" customHeight="1">
      <c r="A5" s="4"/>
      <c r="B5" s="14" t="str">
        <f>HYPERLINK("#093!A1","93")</f>
        <v>93</v>
      </c>
      <c r="C5" s="253" t="str">
        <f>HYPERLINK("#093!A1","旧市町村別製造業の事業所数，従業者数及び製造品出荷額等")</f>
        <v>旧市町村別製造業の事業所数，従業者数及び製造品出荷額等</v>
      </c>
      <c r="D5" s="6" t="s">
        <v>221</v>
      </c>
    </row>
    <row r="6" spans="1:4" ht="35.1" customHeight="1">
      <c r="A6" s="4"/>
      <c r="B6" s="15" t="str">
        <f>HYPERLINK("#094!A1","94")</f>
        <v>94</v>
      </c>
      <c r="C6" s="253" t="str">
        <f>HYPERLINK("#094!A1","産業中分類別事業所数，従業者数及び製造品出荷額等")</f>
        <v>産業中分類別事業所数，従業者数及び製造品出荷額等</v>
      </c>
      <c r="D6" s="6" t="s">
        <v>222</v>
      </c>
    </row>
    <row r="7" spans="1:4" ht="35.1" customHeight="1">
      <c r="A7" s="4"/>
      <c r="B7" s="15" t="str">
        <f>HYPERLINK("#095!A1","95")</f>
        <v>95</v>
      </c>
      <c r="C7" s="253" t="str">
        <f>HYPERLINK("#095!A1","規模別事業所数，従業者数及び製造品出荷額等")</f>
        <v>規模別事業所数，従業者数及び製造品出荷額等</v>
      </c>
      <c r="D7" s="6" t="s">
        <v>222</v>
      </c>
    </row>
    <row r="8" spans="1:4" ht="35.1" customHeight="1">
      <c r="A8" s="4"/>
      <c r="B8" s="15" t="str">
        <f>HYPERLINK("#096!A1","96")</f>
        <v>96</v>
      </c>
      <c r="C8" s="253" t="str">
        <f>HYPERLINK("#096!A1","水源別水量(従業者３０人以上の事業所)")</f>
        <v>水源別水量(従業者３０人以上の事業所)</v>
      </c>
      <c r="D8" s="7" t="s">
        <v>223</v>
      </c>
    </row>
    <row r="9" spans="1:4" ht="35.1" customHeight="1" thickBot="1">
      <c r="A9" s="4"/>
      <c r="B9" s="171" t="str">
        <f>HYPERLINK("#097!A1","97")</f>
        <v>97</v>
      </c>
      <c r="C9" s="214" t="str">
        <f>HYPERLINK("#097!A1","鉱工業生産指数(佐賀県内)")</f>
        <v>鉱工業生産指数(佐賀県内)</v>
      </c>
      <c r="D9" s="22" t="s">
        <v>224</v>
      </c>
    </row>
  </sheetData>
  <mergeCells count="3">
    <mergeCell ref="B1:D1"/>
    <mergeCell ref="B2:D2"/>
    <mergeCell ref="B4:C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showGridLines="0" zoomScale="90" zoomScaleNormal="90" workbookViewId="0"/>
  </sheetViews>
  <sheetFormatPr defaultColWidth="9" defaultRowHeight="13.5"/>
  <cols>
    <col min="1" max="1" width="9.625" style="17" customWidth="1"/>
    <col min="2" max="2" width="14.625" style="17" customWidth="1"/>
    <col min="3" max="3" width="8.875" style="17" customWidth="1"/>
    <col min="4" max="8" width="14.625" style="17" customWidth="1"/>
    <col min="9" max="9" width="9" style="17"/>
    <col min="10" max="11" width="11.25" style="17" bestFit="1" customWidth="1"/>
    <col min="12" max="16384" width="9" style="17"/>
  </cols>
  <sheetData>
    <row r="1" spans="1:12" ht="30" customHeight="1"/>
    <row r="2" spans="1:12" s="9" customFormat="1" ht="22.5" customHeight="1">
      <c r="A2" s="266" t="s">
        <v>215</v>
      </c>
      <c r="B2" s="266"/>
      <c r="C2" s="266"/>
      <c r="D2" s="266"/>
      <c r="E2" s="266"/>
      <c r="F2" s="266"/>
      <c r="G2" s="266"/>
      <c r="H2" s="266"/>
    </row>
    <row r="3" spans="1:12" s="9" customFormat="1" ht="13.5" customHeight="1">
      <c r="A3" s="267"/>
      <c r="B3" s="267"/>
      <c r="C3" s="267"/>
      <c r="D3" s="267"/>
      <c r="E3" s="267"/>
      <c r="F3" s="267"/>
      <c r="G3" s="267"/>
      <c r="H3" s="267"/>
    </row>
    <row r="4" spans="1:12" s="9" customFormat="1" ht="13.5" customHeight="1" thickBot="1">
      <c r="H4" s="51" t="s">
        <v>76</v>
      </c>
    </row>
    <row r="5" spans="1:12" s="9" customFormat="1" ht="18" customHeight="1">
      <c r="A5" s="26"/>
      <c r="B5" s="26"/>
      <c r="C5" s="26"/>
      <c r="D5" s="27" t="s">
        <v>99</v>
      </c>
      <c r="E5" s="27" t="s">
        <v>123</v>
      </c>
      <c r="F5" s="27" t="s">
        <v>152</v>
      </c>
      <c r="G5" s="28" t="s">
        <v>177</v>
      </c>
      <c r="H5" s="29" t="s">
        <v>178</v>
      </c>
    </row>
    <row r="6" spans="1:12" s="9" customFormat="1" ht="28.5" customHeight="1">
      <c r="A6" s="257" t="s">
        <v>3</v>
      </c>
      <c r="B6" s="262" t="s">
        <v>4</v>
      </c>
      <c r="C6" s="30" t="s">
        <v>81</v>
      </c>
      <c r="D6" s="31">
        <v>255</v>
      </c>
      <c r="E6" s="31">
        <v>254</v>
      </c>
      <c r="F6" s="31">
        <v>238</v>
      </c>
      <c r="G6" s="32">
        <v>283</v>
      </c>
      <c r="H6" s="32">
        <v>286</v>
      </c>
    </row>
    <row r="7" spans="1:12" s="9" customFormat="1" ht="28.5" customHeight="1">
      <c r="A7" s="258"/>
      <c r="B7" s="263"/>
      <c r="C7" s="33" t="s">
        <v>75</v>
      </c>
      <c r="D7" s="34">
        <v>96.590909090909093</v>
      </c>
      <c r="E7" s="34">
        <v>99.6</v>
      </c>
      <c r="F7" s="34">
        <v>93.7</v>
      </c>
      <c r="G7" s="242" t="s">
        <v>200</v>
      </c>
      <c r="H7" s="230">
        <v>101.1</v>
      </c>
      <c r="J7" s="231"/>
      <c r="K7" s="231"/>
    </row>
    <row r="8" spans="1:12" s="9" customFormat="1" ht="28.5" customHeight="1">
      <c r="A8" s="258"/>
      <c r="B8" s="264" t="s">
        <v>5</v>
      </c>
      <c r="C8" s="33" t="s">
        <v>6</v>
      </c>
      <c r="D8" s="35">
        <v>10165</v>
      </c>
      <c r="E8" s="35">
        <v>10045</v>
      </c>
      <c r="F8" s="35">
        <v>10180</v>
      </c>
      <c r="G8" s="36">
        <v>10024</v>
      </c>
      <c r="H8" s="36">
        <v>10597</v>
      </c>
      <c r="J8" s="231"/>
      <c r="K8" s="231"/>
    </row>
    <row r="9" spans="1:12" s="9" customFormat="1" ht="28.5" customHeight="1">
      <c r="A9" s="258"/>
      <c r="B9" s="263"/>
      <c r="C9" s="33" t="s">
        <v>82</v>
      </c>
      <c r="D9" s="34">
        <v>95.580629995298537</v>
      </c>
      <c r="E9" s="34">
        <v>98.8</v>
      </c>
      <c r="F9" s="34">
        <v>101.3</v>
      </c>
      <c r="G9" s="242" t="s">
        <v>200</v>
      </c>
      <c r="H9" s="230">
        <v>105.7</v>
      </c>
      <c r="I9" s="23"/>
      <c r="J9" s="231"/>
      <c r="K9" s="231"/>
      <c r="L9" s="23"/>
    </row>
    <row r="10" spans="1:12" s="9" customFormat="1" ht="28.5" customHeight="1">
      <c r="A10" s="258"/>
      <c r="B10" s="264" t="s">
        <v>7</v>
      </c>
      <c r="C10" s="33" t="s">
        <v>8</v>
      </c>
      <c r="D10" s="35">
        <v>29634759</v>
      </c>
      <c r="E10" s="35">
        <v>31170844</v>
      </c>
      <c r="F10" s="35">
        <v>29240396</v>
      </c>
      <c r="G10" s="36">
        <v>28784592</v>
      </c>
      <c r="H10" s="198">
        <v>30377615</v>
      </c>
      <c r="J10" s="231"/>
      <c r="K10" s="231"/>
    </row>
    <row r="11" spans="1:12" s="9" customFormat="1" ht="28.5" customHeight="1" thickBot="1">
      <c r="A11" s="260"/>
      <c r="B11" s="265"/>
      <c r="C11" s="37" t="s">
        <v>82</v>
      </c>
      <c r="D11" s="38">
        <v>103.42299931929071</v>
      </c>
      <c r="E11" s="34">
        <v>105.2</v>
      </c>
      <c r="F11" s="34">
        <v>93.8</v>
      </c>
      <c r="G11" s="242" t="s">
        <v>200</v>
      </c>
      <c r="H11" s="230">
        <v>105.5</v>
      </c>
      <c r="J11" s="231"/>
      <c r="K11" s="231"/>
    </row>
    <row r="12" spans="1:12" s="9" customFormat="1" ht="21.75" customHeight="1">
      <c r="A12" s="261" t="s">
        <v>9</v>
      </c>
      <c r="B12" s="174" t="s">
        <v>4</v>
      </c>
      <c r="C12" s="39"/>
      <c r="D12" s="40">
        <v>153</v>
      </c>
      <c r="E12" s="41">
        <v>154</v>
      </c>
      <c r="F12" s="41">
        <v>146</v>
      </c>
      <c r="G12" s="232" t="s">
        <v>190</v>
      </c>
      <c r="H12" s="232" t="s">
        <v>189</v>
      </c>
    </row>
    <row r="13" spans="1:12" s="9" customFormat="1" ht="21.75" customHeight="1">
      <c r="A13" s="258"/>
      <c r="B13" s="175" t="s">
        <v>5</v>
      </c>
      <c r="C13" s="42" t="s">
        <v>10</v>
      </c>
      <c r="D13" s="35">
        <v>7287</v>
      </c>
      <c r="E13" s="35">
        <v>7175</v>
      </c>
      <c r="F13" s="35">
        <v>7185</v>
      </c>
      <c r="G13" s="233" t="s">
        <v>189</v>
      </c>
      <c r="H13" s="234" t="s">
        <v>189</v>
      </c>
    </row>
    <row r="14" spans="1:12" s="9" customFormat="1" ht="21.75" customHeight="1">
      <c r="A14" s="259"/>
      <c r="B14" s="176" t="s">
        <v>7</v>
      </c>
      <c r="C14" s="43" t="s">
        <v>11</v>
      </c>
      <c r="D14" s="44">
        <v>21001422</v>
      </c>
      <c r="E14" s="44">
        <v>22377255</v>
      </c>
      <c r="F14" s="44">
        <v>20456409</v>
      </c>
      <c r="G14" s="235" t="s">
        <v>189</v>
      </c>
      <c r="H14" s="235" t="s">
        <v>189</v>
      </c>
    </row>
    <row r="15" spans="1:12" s="9" customFormat="1" ht="21.75" customHeight="1">
      <c r="A15" s="257" t="s">
        <v>12</v>
      </c>
      <c r="B15" s="177" t="s">
        <v>4</v>
      </c>
      <c r="C15" s="45"/>
      <c r="D15" s="31">
        <v>33</v>
      </c>
      <c r="E15" s="31">
        <v>33</v>
      </c>
      <c r="F15" s="31">
        <v>32</v>
      </c>
      <c r="G15" s="236" t="s">
        <v>189</v>
      </c>
      <c r="H15" s="236" t="s">
        <v>189</v>
      </c>
    </row>
    <row r="16" spans="1:12" s="9" customFormat="1" ht="21.75" customHeight="1">
      <c r="A16" s="258"/>
      <c r="B16" s="175" t="s">
        <v>5</v>
      </c>
      <c r="C16" s="42" t="s">
        <v>10</v>
      </c>
      <c r="D16" s="35">
        <v>1100</v>
      </c>
      <c r="E16" s="35">
        <v>1094</v>
      </c>
      <c r="F16" s="35">
        <v>1161</v>
      </c>
      <c r="G16" s="233" t="s">
        <v>189</v>
      </c>
      <c r="H16" s="234" t="s">
        <v>189</v>
      </c>
    </row>
    <row r="17" spans="1:8" s="9" customFormat="1" ht="21.75" customHeight="1">
      <c r="A17" s="259"/>
      <c r="B17" s="176" t="s">
        <v>7</v>
      </c>
      <c r="C17" s="43" t="s">
        <v>11</v>
      </c>
      <c r="D17" s="44">
        <v>3496033</v>
      </c>
      <c r="E17" s="44">
        <v>3543717</v>
      </c>
      <c r="F17" s="44">
        <v>3544437</v>
      </c>
      <c r="G17" s="237" t="s">
        <v>189</v>
      </c>
      <c r="H17" s="235" t="s">
        <v>189</v>
      </c>
    </row>
    <row r="18" spans="1:8" s="9" customFormat="1" ht="21.75" customHeight="1">
      <c r="A18" s="257" t="s">
        <v>13</v>
      </c>
      <c r="B18" s="177" t="s">
        <v>4</v>
      </c>
      <c r="C18" s="45"/>
      <c r="D18" s="31">
        <v>16</v>
      </c>
      <c r="E18" s="31">
        <v>16</v>
      </c>
      <c r="F18" s="31">
        <v>11</v>
      </c>
      <c r="G18" s="238" t="s">
        <v>189</v>
      </c>
      <c r="H18" s="236" t="s">
        <v>189</v>
      </c>
    </row>
    <row r="19" spans="1:8" s="9" customFormat="1" ht="21.75" customHeight="1">
      <c r="A19" s="258"/>
      <c r="B19" s="175" t="s">
        <v>5</v>
      </c>
      <c r="C19" s="42" t="s">
        <v>10</v>
      </c>
      <c r="D19" s="35">
        <v>623</v>
      </c>
      <c r="E19" s="35">
        <v>652</v>
      </c>
      <c r="F19" s="35">
        <v>607</v>
      </c>
      <c r="G19" s="233" t="s">
        <v>189</v>
      </c>
      <c r="H19" s="234" t="s">
        <v>189</v>
      </c>
    </row>
    <row r="20" spans="1:8" s="9" customFormat="1" ht="21.75" customHeight="1">
      <c r="A20" s="259"/>
      <c r="B20" s="176" t="s">
        <v>7</v>
      </c>
      <c r="C20" s="43" t="s">
        <v>11</v>
      </c>
      <c r="D20" s="44">
        <v>1150981</v>
      </c>
      <c r="E20" s="44">
        <v>1169170</v>
      </c>
      <c r="F20" s="44">
        <v>1071464</v>
      </c>
      <c r="G20" s="237" t="s">
        <v>189</v>
      </c>
      <c r="H20" s="235" t="s">
        <v>189</v>
      </c>
    </row>
    <row r="21" spans="1:8" s="9" customFormat="1" ht="21.75" customHeight="1">
      <c r="A21" s="257" t="s">
        <v>14</v>
      </c>
      <c r="B21" s="177" t="s">
        <v>4</v>
      </c>
      <c r="C21" s="45"/>
      <c r="D21" s="31">
        <v>13</v>
      </c>
      <c r="E21" s="31">
        <v>13</v>
      </c>
      <c r="F21" s="31">
        <v>10</v>
      </c>
      <c r="G21" s="238" t="s">
        <v>189</v>
      </c>
      <c r="H21" s="236" t="s">
        <v>189</v>
      </c>
    </row>
    <row r="22" spans="1:8" s="9" customFormat="1" ht="21.75" customHeight="1">
      <c r="A22" s="258"/>
      <c r="B22" s="175" t="s">
        <v>5</v>
      </c>
      <c r="C22" s="42" t="s">
        <v>10</v>
      </c>
      <c r="D22" s="35">
        <v>193</v>
      </c>
      <c r="E22" s="35">
        <v>197</v>
      </c>
      <c r="F22" s="35">
        <v>164</v>
      </c>
      <c r="G22" s="233" t="s">
        <v>189</v>
      </c>
      <c r="H22" s="234" t="s">
        <v>189</v>
      </c>
    </row>
    <row r="23" spans="1:8" s="9" customFormat="1" ht="21.75" customHeight="1">
      <c r="A23" s="259"/>
      <c r="B23" s="176" t="s">
        <v>7</v>
      </c>
      <c r="C23" s="43" t="s">
        <v>11</v>
      </c>
      <c r="D23" s="44">
        <v>457630</v>
      </c>
      <c r="E23" s="44">
        <v>461092</v>
      </c>
      <c r="F23" s="44">
        <v>522347</v>
      </c>
      <c r="G23" s="237" t="s">
        <v>189</v>
      </c>
      <c r="H23" s="235" t="s">
        <v>189</v>
      </c>
    </row>
    <row r="24" spans="1:8" s="9" customFormat="1" ht="21.75" customHeight="1">
      <c r="A24" s="257" t="s">
        <v>15</v>
      </c>
      <c r="B24" s="177" t="s">
        <v>4</v>
      </c>
      <c r="C24" s="45"/>
      <c r="D24" s="31">
        <v>4</v>
      </c>
      <c r="E24" s="31">
        <v>3</v>
      </c>
      <c r="F24" s="31">
        <v>3</v>
      </c>
      <c r="G24" s="238" t="s">
        <v>189</v>
      </c>
      <c r="H24" s="236" t="s">
        <v>189</v>
      </c>
    </row>
    <row r="25" spans="1:8" s="9" customFormat="1" ht="21.75" customHeight="1">
      <c r="A25" s="258"/>
      <c r="B25" s="175" t="s">
        <v>5</v>
      </c>
      <c r="C25" s="42" t="s">
        <v>10</v>
      </c>
      <c r="D25" s="35">
        <v>36</v>
      </c>
      <c r="E25" s="35">
        <v>21</v>
      </c>
      <c r="F25" s="35">
        <v>68</v>
      </c>
      <c r="G25" s="233" t="s">
        <v>189</v>
      </c>
      <c r="H25" s="234" t="s">
        <v>189</v>
      </c>
    </row>
    <row r="26" spans="1:8" s="9" customFormat="1" ht="21.75" customHeight="1">
      <c r="A26" s="259"/>
      <c r="B26" s="176" t="s">
        <v>7</v>
      </c>
      <c r="C26" s="43" t="s">
        <v>11</v>
      </c>
      <c r="D26" s="44">
        <v>174827</v>
      </c>
      <c r="E26" s="44">
        <v>168668</v>
      </c>
      <c r="F26" s="44">
        <v>239364</v>
      </c>
      <c r="G26" s="237" t="s">
        <v>189</v>
      </c>
      <c r="H26" s="235" t="s">
        <v>189</v>
      </c>
    </row>
    <row r="27" spans="1:8" s="9" customFormat="1" ht="21.75" customHeight="1">
      <c r="A27" s="257" t="s">
        <v>16</v>
      </c>
      <c r="B27" s="177" t="s">
        <v>4</v>
      </c>
      <c r="C27" s="45"/>
      <c r="D27" s="31">
        <v>19</v>
      </c>
      <c r="E27" s="31">
        <v>18</v>
      </c>
      <c r="F27" s="31">
        <v>23</v>
      </c>
      <c r="G27" s="238" t="s">
        <v>189</v>
      </c>
      <c r="H27" s="236" t="s">
        <v>189</v>
      </c>
    </row>
    <row r="28" spans="1:8" s="9" customFormat="1" ht="21.75" customHeight="1">
      <c r="A28" s="258"/>
      <c r="B28" s="175" t="s">
        <v>5</v>
      </c>
      <c r="C28" s="42" t="s">
        <v>10</v>
      </c>
      <c r="D28" s="35">
        <v>240</v>
      </c>
      <c r="E28" s="35">
        <v>213</v>
      </c>
      <c r="F28" s="35">
        <v>370</v>
      </c>
      <c r="G28" s="233" t="s">
        <v>189</v>
      </c>
      <c r="H28" s="234" t="s">
        <v>189</v>
      </c>
    </row>
    <row r="29" spans="1:8" s="9" customFormat="1" ht="21.75" customHeight="1">
      <c r="A29" s="259"/>
      <c r="B29" s="176" t="s">
        <v>7</v>
      </c>
      <c r="C29" s="43" t="s">
        <v>11</v>
      </c>
      <c r="D29" s="44">
        <v>283470</v>
      </c>
      <c r="E29" s="44">
        <v>265854</v>
      </c>
      <c r="F29" s="44">
        <v>466636</v>
      </c>
      <c r="G29" s="237" t="s">
        <v>189</v>
      </c>
      <c r="H29" s="235" t="s">
        <v>189</v>
      </c>
    </row>
    <row r="30" spans="1:8" s="9" customFormat="1" ht="21.75" customHeight="1">
      <c r="A30" s="257" t="s">
        <v>17</v>
      </c>
      <c r="B30" s="177" t="s">
        <v>4</v>
      </c>
      <c r="C30" s="45"/>
      <c r="D30" s="31">
        <v>4</v>
      </c>
      <c r="E30" s="31">
        <v>4</v>
      </c>
      <c r="F30" s="31">
        <v>2</v>
      </c>
      <c r="G30" s="238" t="s">
        <v>189</v>
      </c>
      <c r="H30" s="236" t="s">
        <v>189</v>
      </c>
    </row>
    <row r="31" spans="1:8" s="9" customFormat="1" ht="21.75" customHeight="1">
      <c r="A31" s="258"/>
      <c r="B31" s="175" t="s">
        <v>5</v>
      </c>
      <c r="C31" s="42" t="s">
        <v>10</v>
      </c>
      <c r="D31" s="35">
        <v>117</v>
      </c>
      <c r="E31" s="35">
        <v>119</v>
      </c>
      <c r="F31" s="35">
        <v>102</v>
      </c>
      <c r="G31" s="233" t="s">
        <v>189</v>
      </c>
      <c r="H31" s="234" t="s">
        <v>189</v>
      </c>
    </row>
    <row r="32" spans="1:8" s="9" customFormat="1" ht="21.75" customHeight="1">
      <c r="A32" s="259"/>
      <c r="B32" s="176" t="s">
        <v>7</v>
      </c>
      <c r="C32" s="43" t="s">
        <v>11</v>
      </c>
      <c r="D32" s="44">
        <v>212355</v>
      </c>
      <c r="E32" s="44">
        <v>221511</v>
      </c>
      <c r="F32" s="44">
        <v>236826</v>
      </c>
      <c r="G32" s="237" t="s">
        <v>189</v>
      </c>
      <c r="H32" s="235" t="s">
        <v>189</v>
      </c>
    </row>
    <row r="33" spans="1:11" s="9" customFormat="1" ht="21.75" customHeight="1">
      <c r="A33" s="257" t="s">
        <v>18</v>
      </c>
      <c r="B33" s="177" t="s">
        <v>4</v>
      </c>
      <c r="C33" s="45"/>
      <c r="D33" s="31">
        <v>13</v>
      </c>
      <c r="E33" s="31">
        <v>13</v>
      </c>
      <c r="F33" s="31">
        <v>11</v>
      </c>
      <c r="G33" s="238" t="s">
        <v>189</v>
      </c>
      <c r="H33" s="236" t="s">
        <v>189</v>
      </c>
    </row>
    <row r="34" spans="1:11" s="9" customFormat="1" ht="21.75" customHeight="1">
      <c r="A34" s="258"/>
      <c r="B34" s="175" t="s">
        <v>5</v>
      </c>
      <c r="C34" s="42" t="s">
        <v>10</v>
      </c>
      <c r="D34" s="35">
        <v>569</v>
      </c>
      <c r="E34" s="35">
        <v>574</v>
      </c>
      <c r="F34" s="35">
        <v>523</v>
      </c>
      <c r="G34" s="233" t="s">
        <v>189</v>
      </c>
      <c r="H34" s="234" t="s">
        <v>189</v>
      </c>
    </row>
    <row r="35" spans="1:11" s="9" customFormat="1" ht="21.75" customHeight="1" thickBot="1">
      <c r="A35" s="260"/>
      <c r="B35" s="178" t="s">
        <v>7</v>
      </c>
      <c r="C35" s="46" t="s">
        <v>11</v>
      </c>
      <c r="D35" s="47">
        <v>2858041</v>
      </c>
      <c r="E35" s="47">
        <v>2963577</v>
      </c>
      <c r="F35" s="47">
        <v>2702913</v>
      </c>
      <c r="G35" s="239" t="s">
        <v>189</v>
      </c>
      <c r="H35" s="240" t="s">
        <v>189</v>
      </c>
    </row>
    <row r="36" spans="1:11" s="23" customFormat="1">
      <c r="A36" s="17" t="s">
        <v>199</v>
      </c>
      <c r="B36" s="17"/>
      <c r="C36" s="17"/>
      <c r="D36" s="17"/>
      <c r="E36" s="17"/>
      <c r="F36" s="17"/>
      <c r="G36" s="17"/>
      <c r="H36" s="17"/>
      <c r="I36" s="156"/>
      <c r="J36" s="157"/>
      <c r="K36" s="157"/>
    </row>
    <row r="37" spans="1:11" s="23" customFormat="1" ht="13.5" customHeight="1">
      <c r="A37" s="17" t="s">
        <v>79</v>
      </c>
      <c r="B37" s="17"/>
      <c r="C37" s="17"/>
      <c r="D37" s="17"/>
      <c r="E37" s="17"/>
      <c r="F37" s="17"/>
      <c r="G37" s="17"/>
      <c r="H37" s="17"/>
      <c r="I37" s="156"/>
      <c r="J37" s="157"/>
      <c r="K37" s="157"/>
    </row>
    <row r="38" spans="1:11" s="23" customFormat="1" ht="13.5" customHeight="1">
      <c r="A38" s="17" t="s">
        <v>101</v>
      </c>
      <c r="B38" s="17"/>
      <c r="C38" s="17"/>
      <c r="D38" s="17"/>
      <c r="E38" s="17"/>
      <c r="F38" s="17"/>
      <c r="G38" s="17"/>
      <c r="H38" s="17"/>
      <c r="I38" s="156"/>
      <c r="J38" s="157"/>
      <c r="K38" s="157"/>
    </row>
    <row r="39" spans="1:11" s="23" customFormat="1" ht="13.5" customHeight="1">
      <c r="A39" s="17" t="s">
        <v>102</v>
      </c>
      <c r="G39" s="17"/>
      <c r="H39" s="17"/>
      <c r="I39" s="156"/>
      <c r="J39" s="157"/>
      <c r="K39" s="157"/>
    </row>
    <row r="40" spans="1:11" s="23" customFormat="1" ht="13.5" customHeight="1">
      <c r="A40" s="17" t="s">
        <v>124</v>
      </c>
      <c r="B40" s="17"/>
      <c r="C40" s="17"/>
      <c r="D40" s="17"/>
      <c r="E40" s="17"/>
      <c r="F40" s="17"/>
      <c r="G40" s="17"/>
      <c r="H40" s="17"/>
      <c r="I40" s="156"/>
      <c r="J40" s="157"/>
      <c r="K40" s="157"/>
    </row>
    <row r="41" spans="1:11" s="23" customFormat="1" ht="13.5" customHeight="1">
      <c r="A41" s="17" t="s">
        <v>164</v>
      </c>
      <c r="B41" s="17"/>
      <c r="C41" s="17"/>
      <c r="D41" s="17"/>
      <c r="E41" s="17"/>
      <c r="F41" s="17"/>
      <c r="G41" s="17"/>
      <c r="H41" s="17"/>
      <c r="I41" s="156"/>
      <c r="J41" s="157"/>
      <c r="K41" s="157"/>
    </row>
    <row r="42" spans="1:11" s="23" customFormat="1" ht="13.5" customHeight="1">
      <c r="A42" s="17" t="s">
        <v>180</v>
      </c>
      <c r="B42" s="17"/>
      <c r="C42" s="17"/>
      <c r="D42" s="17"/>
      <c r="E42" s="17"/>
      <c r="F42" s="17"/>
      <c r="G42" s="17"/>
      <c r="H42" s="17"/>
      <c r="I42" s="156"/>
      <c r="J42" s="157"/>
      <c r="K42" s="157"/>
    </row>
    <row r="43" spans="1:11" s="23" customFormat="1" ht="13.5" customHeight="1">
      <c r="A43" s="17" t="s">
        <v>181</v>
      </c>
      <c r="B43" s="17"/>
      <c r="C43" s="17"/>
      <c r="D43" s="17"/>
      <c r="E43" s="17"/>
      <c r="F43" s="17"/>
      <c r="G43" s="17"/>
      <c r="H43" s="17"/>
      <c r="I43" s="156"/>
      <c r="J43" s="157"/>
      <c r="K43" s="157"/>
    </row>
    <row r="44" spans="1:11" s="23" customFormat="1" ht="13.5" customHeight="1">
      <c r="A44" s="17" t="s">
        <v>103</v>
      </c>
      <c r="B44" s="17"/>
      <c r="C44" s="17"/>
      <c r="D44" s="17"/>
      <c r="E44" s="17"/>
      <c r="F44" s="17"/>
      <c r="G44" s="17"/>
      <c r="H44" s="17"/>
      <c r="I44" s="156"/>
      <c r="J44" s="157"/>
      <c r="K44" s="157"/>
    </row>
    <row r="45" spans="1:11" s="23" customFormat="1" ht="13.5" customHeight="1">
      <c r="A45" s="17" t="s">
        <v>198</v>
      </c>
      <c r="B45" s="17"/>
      <c r="C45" s="17"/>
      <c r="D45" s="17"/>
      <c r="E45" s="17"/>
      <c r="F45" s="17"/>
      <c r="G45" s="17"/>
      <c r="H45" s="17"/>
      <c r="I45" s="156"/>
      <c r="J45" s="157"/>
      <c r="K45" s="157"/>
    </row>
    <row r="46" spans="1:11">
      <c r="A46" s="17" t="s">
        <v>191</v>
      </c>
    </row>
    <row r="47" spans="1:11">
      <c r="A47" s="17" t="s">
        <v>203</v>
      </c>
    </row>
    <row r="48" spans="1:11">
      <c r="A48" s="17" t="s">
        <v>202</v>
      </c>
    </row>
    <row r="49" spans="1:1">
      <c r="A49" s="17" t="s">
        <v>201</v>
      </c>
    </row>
  </sheetData>
  <mergeCells count="14">
    <mergeCell ref="A6:A11"/>
    <mergeCell ref="B6:B7"/>
    <mergeCell ref="B8:B9"/>
    <mergeCell ref="B10:B11"/>
    <mergeCell ref="A2:H2"/>
    <mergeCell ref="A3:H3"/>
    <mergeCell ref="A27:A29"/>
    <mergeCell ref="A30:A32"/>
    <mergeCell ref="A33:A35"/>
    <mergeCell ref="A12:A14"/>
    <mergeCell ref="A15:A17"/>
    <mergeCell ref="A18:A20"/>
    <mergeCell ref="A21:A23"/>
    <mergeCell ref="A24:A26"/>
  </mergeCells>
  <phoneticPr fontId="2"/>
  <printOptions horizontalCentered="1"/>
  <pageMargins left="0.59055118110236227" right="0.59055118110236227" top="0.59055118110236227" bottom="0.59055118110236227" header="0.59055118110236227" footer="0.59055118110236227"/>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showGridLines="0" workbookViewId="0"/>
  </sheetViews>
  <sheetFormatPr defaultRowHeight="13.5"/>
  <cols>
    <col min="1" max="1" width="28.625" customWidth="1"/>
    <col min="2" max="2" width="8.5" bestFit="1" customWidth="1"/>
    <col min="3" max="3" width="9.625" customWidth="1"/>
    <col min="4" max="4" width="15.125" customWidth="1"/>
    <col min="5" max="5" width="8.5" bestFit="1" customWidth="1"/>
    <col min="6" max="6" width="10" customWidth="1"/>
    <col min="7" max="7" width="15.125" customWidth="1"/>
  </cols>
  <sheetData>
    <row r="1" spans="1:7" ht="30" customHeight="1">
      <c r="A1" s="23"/>
      <c r="B1" s="9"/>
      <c r="C1" s="9"/>
      <c r="D1" s="9"/>
      <c r="E1" s="9"/>
      <c r="F1" s="9"/>
      <c r="G1" s="9"/>
    </row>
    <row r="2" spans="1:7" ht="22.5" customHeight="1">
      <c r="A2" s="273" t="s">
        <v>217</v>
      </c>
      <c r="B2" s="273"/>
      <c r="C2" s="273"/>
      <c r="D2" s="273"/>
      <c r="E2" s="273"/>
      <c r="F2" s="273"/>
      <c r="G2" s="273"/>
    </row>
    <row r="3" spans="1:7" ht="13.5" customHeight="1">
      <c r="A3" s="274"/>
      <c r="B3" s="274"/>
      <c r="C3" s="274"/>
      <c r="D3" s="274"/>
      <c r="E3" s="274"/>
      <c r="F3" s="274"/>
      <c r="G3" s="274"/>
    </row>
    <row r="4" spans="1:7" ht="13.5" customHeight="1" thickBot="1">
      <c r="A4" s="49"/>
      <c r="B4" s="49"/>
      <c r="C4" s="50"/>
      <c r="D4" s="50"/>
      <c r="E4" s="49"/>
      <c r="F4" s="50"/>
      <c r="G4" s="51" t="s">
        <v>76</v>
      </c>
    </row>
    <row r="5" spans="1:7" ht="18.75" customHeight="1">
      <c r="A5" s="271" t="s">
        <v>125</v>
      </c>
      <c r="B5" s="268" t="s">
        <v>175</v>
      </c>
      <c r="C5" s="269"/>
      <c r="D5" s="270"/>
      <c r="E5" s="268" t="s">
        <v>176</v>
      </c>
      <c r="F5" s="269"/>
      <c r="G5" s="269"/>
    </row>
    <row r="6" spans="1:7" ht="32.1" customHeight="1">
      <c r="A6" s="272"/>
      <c r="B6" s="52" t="s">
        <v>19</v>
      </c>
      <c r="C6" s="53" t="s">
        <v>20</v>
      </c>
      <c r="D6" s="54" t="s">
        <v>21</v>
      </c>
      <c r="E6" s="52" t="s">
        <v>19</v>
      </c>
      <c r="F6" s="53" t="s">
        <v>20</v>
      </c>
      <c r="G6" s="54" t="s">
        <v>21</v>
      </c>
    </row>
    <row r="7" spans="1:7" ht="22.5" customHeight="1">
      <c r="A7" s="191" t="s">
        <v>126</v>
      </c>
      <c r="B7" s="55">
        <v>283</v>
      </c>
      <c r="C7" s="55">
        <v>10024</v>
      </c>
      <c r="D7" s="56">
        <v>28784592</v>
      </c>
      <c r="E7" s="55">
        <v>286</v>
      </c>
      <c r="F7" s="55">
        <v>10597</v>
      </c>
      <c r="G7" s="56">
        <v>30377615</v>
      </c>
    </row>
    <row r="8" spans="1:7" ht="21" customHeight="1">
      <c r="A8" s="57" t="s">
        <v>127</v>
      </c>
      <c r="B8" s="58">
        <v>69</v>
      </c>
      <c r="C8" s="58">
        <v>3369</v>
      </c>
      <c r="D8" s="59">
        <v>7270873</v>
      </c>
      <c r="E8" s="58">
        <v>69</v>
      </c>
      <c r="F8" s="58">
        <v>3705</v>
      </c>
      <c r="G8" s="59">
        <v>7944733</v>
      </c>
    </row>
    <row r="9" spans="1:7" ht="21" customHeight="1">
      <c r="A9" s="60" t="s">
        <v>128</v>
      </c>
      <c r="B9" s="61">
        <v>6</v>
      </c>
      <c r="C9" s="61">
        <v>81</v>
      </c>
      <c r="D9" s="62">
        <v>153519</v>
      </c>
      <c r="E9" s="63">
        <v>7</v>
      </c>
      <c r="F9" s="63">
        <v>91</v>
      </c>
      <c r="G9" s="64">
        <v>156030</v>
      </c>
    </row>
    <row r="10" spans="1:7" ht="21" customHeight="1">
      <c r="A10" s="60" t="s">
        <v>129</v>
      </c>
      <c r="B10" s="61">
        <v>10</v>
      </c>
      <c r="C10" s="61">
        <v>125</v>
      </c>
      <c r="D10" s="62">
        <v>108857</v>
      </c>
      <c r="E10" s="63">
        <v>9</v>
      </c>
      <c r="F10" s="63">
        <v>118</v>
      </c>
      <c r="G10" s="64">
        <v>120141</v>
      </c>
    </row>
    <row r="11" spans="1:7" ht="21" customHeight="1">
      <c r="A11" s="60" t="s">
        <v>130</v>
      </c>
      <c r="B11" s="61">
        <v>8</v>
      </c>
      <c r="C11" s="61">
        <v>129</v>
      </c>
      <c r="D11" s="62">
        <v>283244</v>
      </c>
      <c r="E11" s="63">
        <v>8</v>
      </c>
      <c r="F11" s="63">
        <v>99</v>
      </c>
      <c r="G11" s="64">
        <v>277661</v>
      </c>
    </row>
    <row r="12" spans="1:7" ht="21" customHeight="1">
      <c r="A12" s="60" t="s">
        <v>131</v>
      </c>
      <c r="B12" s="61">
        <v>19</v>
      </c>
      <c r="C12" s="61">
        <v>340</v>
      </c>
      <c r="D12" s="62">
        <v>480081</v>
      </c>
      <c r="E12" s="63">
        <v>19</v>
      </c>
      <c r="F12" s="63">
        <v>341</v>
      </c>
      <c r="G12" s="64">
        <v>509079</v>
      </c>
    </row>
    <row r="13" spans="1:7" ht="21" customHeight="1">
      <c r="A13" s="60" t="s">
        <v>132</v>
      </c>
      <c r="B13" s="61">
        <v>7</v>
      </c>
      <c r="C13" s="61">
        <v>389</v>
      </c>
      <c r="D13" s="62">
        <v>2606880</v>
      </c>
      <c r="E13" s="63">
        <v>8</v>
      </c>
      <c r="F13" s="63">
        <v>311</v>
      </c>
      <c r="G13" s="64">
        <v>2916377</v>
      </c>
    </row>
    <row r="14" spans="1:7" ht="21" customHeight="1">
      <c r="A14" s="60" t="s">
        <v>133</v>
      </c>
      <c r="B14" s="61">
        <v>24</v>
      </c>
      <c r="C14" s="61">
        <v>252</v>
      </c>
      <c r="D14" s="62">
        <v>265921</v>
      </c>
      <c r="E14" s="63">
        <v>24</v>
      </c>
      <c r="F14" s="63">
        <v>254</v>
      </c>
      <c r="G14" s="64">
        <v>273591</v>
      </c>
    </row>
    <row r="15" spans="1:7" ht="21" customHeight="1">
      <c r="A15" s="60" t="s">
        <v>134</v>
      </c>
      <c r="B15" s="61">
        <v>10</v>
      </c>
      <c r="C15" s="61">
        <v>231</v>
      </c>
      <c r="D15" s="62">
        <v>2036163</v>
      </c>
      <c r="E15" s="63">
        <v>10</v>
      </c>
      <c r="F15" s="63">
        <v>232</v>
      </c>
      <c r="G15" s="64">
        <v>1510796</v>
      </c>
    </row>
    <row r="16" spans="1:7" ht="21" customHeight="1">
      <c r="A16" s="60" t="s">
        <v>135</v>
      </c>
      <c r="B16" s="61">
        <v>1</v>
      </c>
      <c r="C16" s="61">
        <v>12</v>
      </c>
      <c r="D16" s="62" t="s">
        <v>197</v>
      </c>
      <c r="E16" s="63">
        <v>1</v>
      </c>
      <c r="F16" s="63">
        <v>14</v>
      </c>
      <c r="G16" s="62" t="s">
        <v>197</v>
      </c>
    </row>
    <row r="17" spans="1:7" ht="21" customHeight="1">
      <c r="A17" s="60" t="s">
        <v>136</v>
      </c>
      <c r="B17" s="61">
        <v>9</v>
      </c>
      <c r="C17" s="61">
        <v>296</v>
      </c>
      <c r="D17" s="62">
        <v>690193</v>
      </c>
      <c r="E17" s="63">
        <v>8</v>
      </c>
      <c r="F17" s="63">
        <v>297</v>
      </c>
      <c r="G17" s="64">
        <v>657035</v>
      </c>
    </row>
    <row r="18" spans="1:7" ht="21" customHeight="1">
      <c r="A18" s="60" t="s">
        <v>137</v>
      </c>
      <c r="B18" s="61">
        <v>1</v>
      </c>
      <c r="C18" s="61">
        <v>26</v>
      </c>
      <c r="D18" s="62" t="s">
        <v>197</v>
      </c>
      <c r="E18" s="63">
        <v>1</v>
      </c>
      <c r="F18" s="63">
        <v>26</v>
      </c>
      <c r="G18" s="62" t="s">
        <v>197</v>
      </c>
    </row>
    <row r="19" spans="1:7" ht="21" customHeight="1">
      <c r="A19" s="60" t="s">
        <v>138</v>
      </c>
      <c r="B19" s="61">
        <v>2</v>
      </c>
      <c r="C19" s="61">
        <v>114</v>
      </c>
      <c r="D19" s="62" t="s">
        <v>197</v>
      </c>
      <c r="E19" s="63">
        <v>2</v>
      </c>
      <c r="F19" s="63">
        <v>80</v>
      </c>
      <c r="G19" s="62" t="s">
        <v>197</v>
      </c>
    </row>
    <row r="20" spans="1:7" ht="21" customHeight="1">
      <c r="A20" s="60" t="s">
        <v>139</v>
      </c>
      <c r="B20" s="61">
        <v>10</v>
      </c>
      <c r="C20" s="61">
        <v>92</v>
      </c>
      <c r="D20" s="62">
        <v>322574</v>
      </c>
      <c r="E20" s="63">
        <v>11</v>
      </c>
      <c r="F20" s="63">
        <v>174</v>
      </c>
      <c r="G20" s="64">
        <v>507821</v>
      </c>
    </row>
    <row r="21" spans="1:7" ht="21" customHeight="1">
      <c r="A21" s="60" t="s">
        <v>140</v>
      </c>
      <c r="B21" s="61">
        <v>6</v>
      </c>
      <c r="C21" s="61">
        <v>122</v>
      </c>
      <c r="D21" s="62">
        <v>457588</v>
      </c>
      <c r="E21" s="63">
        <v>6</v>
      </c>
      <c r="F21" s="63">
        <v>121</v>
      </c>
      <c r="G21" s="64">
        <v>570321</v>
      </c>
    </row>
    <row r="22" spans="1:7" ht="21" customHeight="1">
      <c r="A22" s="60" t="s">
        <v>141</v>
      </c>
      <c r="B22" s="61">
        <v>0</v>
      </c>
      <c r="C22" s="61">
        <v>0</v>
      </c>
      <c r="D22" s="62">
        <v>0</v>
      </c>
      <c r="E22" s="63">
        <v>0</v>
      </c>
      <c r="F22" s="63">
        <v>0</v>
      </c>
      <c r="G22" s="64">
        <v>0</v>
      </c>
    </row>
    <row r="23" spans="1:7" ht="21" customHeight="1">
      <c r="A23" s="60" t="s">
        <v>142</v>
      </c>
      <c r="B23" s="61">
        <v>26</v>
      </c>
      <c r="C23" s="61">
        <v>901</v>
      </c>
      <c r="D23" s="62">
        <v>2166055</v>
      </c>
      <c r="E23" s="63">
        <v>25</v>
      </c>
      <c r="F23" s="63">
        <v>929</v>
      </c>
      <c r="G23" s="64">
        <v>2466529</v>
      </c>
    </row>
    <row r="24" spans="1:7" ht="21" customHeight="1">
      <c r="A24" s="60" t="s">
        <v>143</v>
      </c>
      <c r="B24" s="61">
        <v>4</v>
      </c>
      <c r="C24" s="61">
        <v>49</v>
      </c>
      <c r="D24" s="62">
        <v>49316</v>
      </c>
      <c r="E24" s="63">
        <v>6</v>
      </c>
      <c r="F24" s="63">
        <v>64</v>
      </c>
      <c r="G24" s="64">
        <v>93101</v>
      </c>
    </row>
    <row r="25" spans="1:7" ht="21" customHeight="1">
      <c r="A25" s="60" t="s">
        <v>144</v>
      </c>
      <c r="B25" s="61">
        <v>31</v>
      </c>
      <c r="C25" s="61">
        <v>924</v>
      </c>
      <c r="D25" s="62">
        <v>1385110</v>
      </c>
      <c r="E25" s="63">
        <v>29</v>
      </c>
      <c r="F25" s="63">
        <v>745</v>
      </c>
      <c r="G25" s="64">
        <v>1028769</v>
      </c>
    </row>
    <row r="26" spans="1:7" ht="21" customHeight="1">
      <c r="A26" s="60" t="s">
        <v>145</v>
      </c>
      <c r="B26" s="61">
        <v>2</v>
      </c>
      <c r="C26" s="61">
        <v>38</v>
      </c>
      <c r="D26" s="62" t="s">
        <v>197</v>
      </c>
      <c r="E26" s="63">
        <v>2</v>
      </c>
      <c r="F26" s="63">
        <v>39</v>
      </c>
      <c r="G26" s="62" t="s">
        <v>197</v>
      </c>
    </row>
    <row r="27" spans="1:7" ht="21" customHeight="1">
      <c r="A27" s="60" t="s">
        <v>146</v>
      </c>
      <c r="B27" s="61">
        <v>1</v>
      </c>
      <c r="C27" s="61">
        <v>11</v>
      </c>
      <c r="D27" s="62" t="s">
        <v>197</v>
      </c>
      <c r="E27" s="63">
        <v>1</v>
      </c>
      <c r="F27" s="63">
        <v>11</v>
      </c>
      <c r="G27" s="62" t="s">
        <v>197</v>
      </c>
    </row>
    <row r="28" spans="1:7" ht="21" customHeight="1">
      <c r="A28" s="60" t="s">
        <v>147</v>
      </c>
      <c r="B28" s="61">
        <v>14</v>
      </c>
      <c r="C28" s="61">
        <v>2316</v>
      </c>
      <c r="D28" s="62">
        <v>10040250</v>
      </c>
      <c r="E28" s="63">
        <v>17</v>
      </c>
      <c r="F28" s="63">
        <v>2743</v>
      </c>
      <c r="G28" s="64">
        <v>10908263</v>
      </c>
    </row>
    <row r="29" spans="1:7" ht="21" customHeight="1">
      <c r="A29" s="60" t="s">
        <v>148</v>
      </c>
      <c r="B29" s="61">
        <v>1</v>
      </c>
      <c r="C29" s="61">
        <v>22</v>
      </c>
      <c r="D29" s="62" t="s">
        <v>197</v>
      </c>
      <c r="E29" s="63">
        <v>1</v>
      </c>
      <c r="F29" s="63">
        <v>22</v>
      </c>
      <c r="G29" s="62" t="s">
        <v>197</v>
      </c>
    </row>
    <row r="30" spans="1:7" ht="21" customHeight="1">
      <c r="A30" s="60" t="s">
        <v>149</v>
      </c>
      <c r="B30" s="61">
        <v>8</v>
      </c>
      <c r="C30" s="61">
        <v>73</v>
      </c>
      <c r="D30" s="62">
        <v>64002</v>
      </c>
      <c r="E30" s="63">
        <v>8</v>
      </c>
      <c r="F30" s="63">
        <v>73</v>
      </c>
      <c r="G30" s="64">
        <v>67874</v>
      </c>
    </row>
    <row r="31" spans="1:7" ht="21" customHeight="1" thickBot="1">
      <c r="A31" s="65" t="s">
        <v>150</v>
      </c>
      <c r="B31" s="66">
        <v>14</v>
      </c>
      <c r="C31" s="66">
        <v>112</v>
      </c>
      <c r="D31" s="67">
        <v>133511</v>
      </c>
      <c r="E31" s="68">
        <v>14</v>
      </c>
      <c r="F31" s="68">
        <v>108</v>
      </c>
      <c r="G31" s="69">
        <v>146984</v>
      </c>
    </row>
    <row r="32" spans="1:7">
      <c r="A32" s="70" t="s">
        <v>192</v>
      </c>
      <c r="B32" s="71"/>
      <c r="C32" s="71"/>
      <c r="D32" s="71"/>
      <c r="E32" s="71"/>
      <c r="F32" s="72"/>
      <c r="G32" s="72"/>
    </row>
    <row r="33" spans="1:15" s="23" customFormat="1" ht="13.5" customHeight="1">
      <c r="A33" s="158" t="s">
        <v>165</v>
      </c>
      <c r="B33" s="17"/>
      <c r="C33" s="17"/>
      <c r="D33" s="17"/>
      <c r="E33" s="17"/>
      <c r="F33" s="17"/>
      <c r="G33" s="17"/>
      <c r="H33" s="17"/>
      <c r="I33" s="17"/>
      <c r="J33" s="17"/>
      <c r="K33" s="17"/>
      <c r="L33" s="17"/>
      <c r="M33" s="156"/>
      <c r="N33" s="157"/>
      <c r="O33" s="157"/>
    </row>
    <row r="34" spans="1:15" s="23" customFormat="1" ht="13.5" customHeight="1">
      <c r="A34" s="17" t="s">
        <v>182</v>
      </c>
      <c r="B34" s="17"/>
      <c r="C34" s="17"/>
      <c r="D34" s="17"/>
      <c r="E34" s="17"/>
      <c r="F34" s="17"/>
      <c r="G34" s="17"/>
      <c r="H34" s="17"/>
      <c r="I34" s="17"/>
      <c r="J34" s="17"/>
      <c r="K34" s="17"/>
      <c r="L34" s="17"/>
      <c r="M34" s="156"/>
      <c r="N34" s="157"/>
      <c r="O34" s="157"/>
    </row>
    <row r="35" spans="1:15" s="23" customFormat="1" ht="13.5" customHeight="1">
      <c r="A35" s="17" t="s">
        <v>183</v>
      </c>
      <c r="B35" s="17"/>
      <c r="C35" s="17"/>
      <c r="D35" s="17"/>
      <c r="E35" s="17"/>
      <c r="F35" s="17"/>
      <c r="G35" s="17"/>
      <c r="H35" s="17"/>
      <c r="I35" s="17"/>
      <c r="J35" s="17"/>
      <c r="K35" s="17"/>
      <c r="L35" s="17"/>
      <c r="M35" s="156"/>
      <c r="N35" s="157"/>
      <c r="O35" s="157"/>
    </row>
    <row r="36" spans="1:15">
      <c r="A36" s="158" t="s">
        <v>104</v>
      </c>
      <c r="B36" s="17"/>
      <c r="C36" s="17"/>
      <c r="D36" s="17"/>
      <c r="E36" s="17"/>
      <c r="F36" s="17"/>
    </row>
    <row r="37" spans="1:15">
      <c r="A37" s="158" t="s">
        <v>206</v>
      </c>
    </row>
  </sheetData>
  <mergeCells count="5">
    <mergeCell ref="B5:D5"/>
    <mergeCell ref="E5:G5"/>
    <mergeCell ref="A5:A6"/>
    <mergeCell ref="A2:G2"/>
    <mergeCell ref="A3:G3"/>
  </mergeCells>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GridLines="0" zoomScaleNormal="100" workbookViewId="0"/>
  </sheetViews>
  <sheetFormatPr defaultColWidth="7.875" defaultRowHeight="10.5" customHeight="1"/>
  <cols>
    <col min="1" max="1" width="12.25" style="20" customWidth="1"/>
    <col min="2" max="2" width="18" style="20" customWidth="1"/>
    <col min="3" max="3" width="8.125" style="20" customWidth="1"/>
    <col min="4" max="4" width="14.375" style="20" customWidth="1"/>
    <col min="5" max="5" width="14.875" style="21" customWidth="1"/>
    <col min="6" max="6" width="14.375" style="20" customWidth="1"/>
    <col min="7" max="7" width="13.5" style="21" customWidth="1"/>
    <col min="8" max="8" width="7.875" style="20"/>
    <col min="9" max="9" width="9.5" style="20" bestFit="1" customWidth="1"/>
    <col min="10" max="10" width="15.75" style="20" bestFit="1" customWidth="1"/>
    <col min="11" max="16384" width="7.875" style="20"/>
  </cols>
  <sheetData>
    <row r="1" spans="1:7" s="18" customFormat="1" ht="30" customHeight="1">
      <c r="E1" s="19"/>
      <c r="G1" s="19"/>
    </row>
    <row r="2" spans="1:7" ht="22.5" customHeight="1">
      <c r="A2" s="274" t="s">
        <v>216</v>
      </c>
      <c r="B2" s="274"/>
      <c r="C2" s="274"/>
      <c r="D2" s="274"/>
      <c r="E2" s="274"/>
      <c r="F2" s="274"/>
      <c r="G2" s="274"/>
    </row>
    <row r="3" spans="1:7" ht="13.5" customHeight="1">
      <c r="A3" s="274"/>
      <c r="B3" s="274"/>
      <c r="C3" s="274"/>
      <c r="D3" s="274"/>
      <c r="E3" s="274"/>
      <c r="F3" s="274"/>
      <c r="G3" s="274"/>
    </row>
    <row r="4" spans="1:7" ht="13.5" customHeight="1" thickBot="1">
      <c r="A4" s="172"/>
      <c r="B4" s="172"/>
      <c r="C4" s="172"/>
      <c r="D4" s="172"/>
      <c r="E4" s="173"/>
      <c r="F4" s="172"/>
      <c r="G4" s="200" t="s">
        <v>77</v>
      </c>
    </row>
    <row r="5" spans="1:7" ht="16.5" customHeight="1">
      <c r="A5" s="283"/>
      <c r="B5" s="283"/>
      <c r="C5" s="284"/>
      <c r="D5" s="287" t="s">
        <v>177</v>
      </c>
      <c r="E5" s="286"/>
      <c r="F5" s="287" t="s">
        <v>178</v>
      </c>
      <c r="G5" s="285"/>
    </row>
    <row r="6" spans="1:7" ht="16.5" customHeight="1">
      <c r="A6" s="285"/>
      <c r="B6" s="285"/>
      <c r="C6" s="286"/>
      <c r="D6" s="73" t="s">
        <v>31</v>
      </c>
      <c r="E6" s="74" t="s">
        <v>32</v>
      </c>
      <c r="F6" s="73" t="s">
        <v>31</v>
      </c>
      <c r="G6" s="74" t="s">
        <v>32</v>
      </c>
    </row>
    <row r="7" spans="1:7" ht="20.25" customHeight="1">
      <c r="A7" s="280" t="s">
        <v>90</v>
      </c>
      <c r="B7" s="188" t="s">
        <v>33</v>
      </c>
      <c r="C7" s="179"/>
      <c r="D7" s="75">
        <v>283</v>
      </c>
      <c r="E7" s="76">
        <v>100</v>
      </c>
      <c r="F7" s="77">
        <v>286</v>
      </c>
      <c r="G7" s="76">
        <v>100</v>
      </c>
    </row>
    <row r="8" spans="1:7" ht="20.25" customHeight="1">
      <c r="A8" s="281"/>
      <c r="B8" s="189" t="s">
        <v>83</v>
      </c>
      <c r="C8" s="181" t="s">
        <v>35</v>
      </c>
      <c r="D8" s="75">
        <v>10024</v>
      </c>
      <c r="E8" s="79">
        <v>100</v>
      </c>
      <c r="F8" s="80">
        <v>10597</v>
      </c>
      <c r="G8" s="79">
        <v>100</v>
      </c>
    </row>
    <row r="9" spans="1:7" ht="20.25" customHeight="1">
      <c r="A9" s="282"/>
      <c r="B9" s="190" t="s">
        <v>84</v>
      </c>
      <c r="C9" s="183" t="s">
        <v>34</v>
      </c>
      <c r="D9" s="82">
        <v>28784592</v>
      </c>
      <c r="E9" s="83">
        <v>100</v>
      </c>
      <c r="F9" s="84">
        <v>30377615</v>
      </c>
      <c r="G9" s="85">
        <v>100</v>
      </c>
    </row>
    <row r="10" spans="1:7" ht="20.25" customHeight="1">
      <c r="A10" s="275" t="s">
        <v>179</v>
      </c>
      <c r="B10" s="180" t="s">
        <v>33</v>
      </c>
      <c r="C10" s="86"/>
      <c r="D10" s="87">
        <v>121</v>
      </c>
      <c r="E10" s="76">
        <v>42.756183745583037</v>
      </c>
      <c r="F10" s="88">
        <v>123</v>
      </c>
      <c r="G10" s="76">
        <v>43.006993006993007</v>
      </c>
    </row>
    <row r="11" spans="1:7" ht="20.25" customHeight="1">
      <c r="A11" s="276"/>
      <c r="B11" s="182" t="s">
        <v>83</v>
      </c>
      <c r="C11" s="78" t="s">
        <v>35</v>
      </c>
      <c r="D11" s="75">
        <v>598</v>
      </c>
      <c r="E11" s="229">
        <v>6</v>
      </c>
      <c r="F11" s="80">
        <v>610</v>
      </c>
      <c r="G11" s="79">
        <v>5.8</v>
      </c>
    </row>
    <row r="12" spans="1:7" ht="20.25" customHeight="1">
      <c r="A12" s="276"/>
      <c r="B12" s="184" t="s">
        <v>84</v>
      </c>
      <c r="C12" s="89" t="s">
        <v>34</v>
      </c>
      <c r="D12" s="90">
        <v>957874</v>
      </c>
      <c r="E12" s="85">
        <v>3.3</v>
      </c>
      <c r="F12" s="91">
        <v>921329</v>
      </c>
      <c r="G12" s="85">
        <v>3</v>
      </c>
    </row>
    <row r="13" spans="1:7" ht="20.25" customHeight="1">
      <c r="A13" s="275" t="s">
        <v>91</v>
      </c>
      <c r="B13" s="180" t="s">
        <v>33</v>
      </c>
      <c r="C13" s="92"/>
      <c r="D13" s="93">
        <v>68</v>
      </c>
      <c r="E13" s="76">
        <v>24.028268551236749</v>
      </c>
      <c r="F13" s="77">
        <v>65</v>
      </c>
      <c r="G13" s="76">
        <v>22.727272727272727</v>
      </c>
    </row>
    <row r="14" spans="1:7" ht="20.25" customHeight="1">
      <c r="A14" s="276"/>
      <c r="B14" s="182" t="s">
        <v>83</v>
      </c>
      <c r="C14" s="78" t="s">
        <v>35</v>
      </c>
      <c r="D14" s="94">
        <v>943</v>
      </c>
      <c r="E14" s="229">
        <v>9.4</v>
      </c>
      <c r="F14" s="95">
        <v>900</v>
      </c>
      <c r="G14" s="79">
        <v>8.5</v>
      </c>
    </row>
    <row r="15" spans="1:7" ht="20.25" customHeight="1">
      <c r="A15" s="276"/>
      <c r="B15" s="186" t="s">
        <v>84</v>
      </c>
      <c r="C15" s="81" t="s">
        <v>34</v>
      </c>
      <c r="D15" s="82">
        <v>1543322</v>
      </c>
      <c r="E15" s="85">
        <v>5.4</v>
      </c>
      <c r="F15" s="84">
        <v>1387369</v>
      </c>
      <c r="G15" s="85">
        <v>4.5999999999999996</v>
      </c>
    </row>
    <row r="16" spans="1:7" ht="20.25" customHeight="1">
      <c r="A16" s="275" t="s">
        <v>92</v>
      </c>
      <c r="B16" s="180" t="s">
        <v>33</v>
      </c>
      <c r="C16" s="86"/>
      <c r="D16" s="87">
        <v>32</v>
      </c>
      <c r="E16" s="76">
        <v>11.307420494699647</v>
      </c>
      <c r="F16" s="88">
        <v>31</v>
      </c>
      <c r="G16" s="76">
        <v>10.839160839160838</v>
      </c>
    </row>
    <row r="17" spans="1:10" ht="20.25" customHeight="1">
      <c r="A17" s="276"/>
      <c r="B17" s="182" t="s">
        <v>83</v>
      </c>
      <c r="C17" s="78" t="s">
        <v>35</v>
      </c>
      <c r="D17" s="75">
        <v>795</v>
      </c>
      <c r="E17" s="229">
        <v>7.9</v>
      </c>
      <c r="F17" s="80">
        <v>777</v>
      </c>
      <c r="G17" s="79">
        <v>7.3</v>
      </c>
    </row>
    <row r="18" spans="1:10" ht="20.25" customHeight="1">
      <c r="A18" s="276"/>
      <c r="B18" s="184" t="s">
        <v>84</v>
      </c>
      <c r="C18" s="89" t="s">
        <v>34</v>
      </c>
      <c r="D18" s="90">
        <v>1162796</v>
      </c>
      <c r="E18" s="85">
        <v>4</v>
      </c>
      <c r="F18" s="91">
        <v>1293379</v>
      </c>
      <c r="G18" s="85">
        <v>4.3</v>
      </c>
    </row>
    <row r="19" spans="1:10" ht="20.25" customHeight="1">
      <c r="A19" s="275" t="s">
        <v>93</v>
      </c>
      <c r="B19" s="185" t="s">
        <v>33</v>
      </c>
      <c r="C19" s="92"/>
      <c r="D19" s="93">
        <v>19</v>
      </c>
      <c r="E19" s="76">
        <v>6.7137809187279158</v>
      </c>
      <c r="F19" s="77">
        <v>20</v>
      </c>
      <c r="G19" s="76">
        <v>6.9930069930069934</v>
      </c>
    </row>
    <row r="20" spans="1:10" ht="20.25" customHeight="1">
      <c r="A20" s="276"/>
      <c r="B20" s="182" t="s">
        <v>83</v>
      </c>
      <c r="C20" s="78" t="s">
        <v>35</v>
      </c>
      <c r="D20" s="94">
        <v>735</v>
      </c>
      <c r="E20" s="229">
        <v>7.3</v>
      </c>
      <c r="F20" s="95">
        <v>753</v>
      </c>
      <c r="G20" s="79">
        <v>7.1</v>
      </c>
    </row>
    <row r="21" spans="1:10" ht="20.25" customHeight="1">
      <c r="A21" s="276"/>
      <c r="B21" s="186" t="s">
        <v>84</v>
      </c>
      <c r="C21" s="81" t="s">
        <v>34</v>
      </c>
      <c r="D21" s="82">
        <v>1777017</v>
      </c>
      <c r="E21" s="85">
        <v>6.2</v>
      </c>
      <c r="F21" s="84">
        <v>1976468</v>
      </c>
      <c r="G21" s="85">
        <v>6.5</v>
      </c>
    </row>
    <row r="22" spans="1:10" ht="20.25" customHeight="1">
      <c r="A22" s="275" t="s">
        <v>94</v>
      </c>
      <c r="B22" s="180" t="s">
        <v>33</v>
      </c>
      <c r="C22" s="86"/>
      <c r="D22" s="87">
        <v>19</v>
      </c>
      <c r="E22" s="76">
        <v>6.7137809187279158</v>
      </c>
      <c r="F22" s="88">
        <v>22</v>
      </c>
      <c r="G22" s="76">
        <v>7.6923076923076925</v>
      </c>
    </row>
    <row r="23" spans="1:10" ht="20.25" customHeight="1">
      <c r="A23" s="276"/>
      <c r="B23" s="182" t="s">
        <v>83</v>
      </c>
      <c r="C23" s="78" t="s">
        <v>35</v>
      </c>
      <c r="D23" s="75">
        <v>1323</v>
      </c>
      <c r="E23" s="229">
        <v>13.2</v>
      </c>
      <c r="F23" s="80">
        <v>1439</v>
      </c>
      <c r="G23" s="79">
        <v>13.6</v>
      </c>
    </row>
    <row r="24" spans="1:10" ht="20.25" customHeight="1">
      <c r="A24" s="276"/>
      <c r="B24" s="184" t="s">
        <v>84</v>
      </c>
      <c r="C24" s="89" t="s">
        <v>34</v>
      </c>
      <c r="D24" s="90">
        <v>2537182</v>
      </c>
      <c r="E24" s="85">
        <v>8.8000000000000007</v>
      </c>
      <c r="F24" s="91">
        <v>3315157</v>
      </c>
      <c r="G24" s="85">
        <v>10.9</v>
      </c>
    </row>
    <row r="25" spans="1:10" ht="20.25" customHeight="1">
      <c r="A25" s="275" t="s">
        <v>95</v>
      </c>
      <c r="B25" s="185" t="s">
        <v>33</v>
      </c>
      <c r="C25" s="92"/>
      <c r="D25" s="93">
        <v>18</v>
      </c>
      <c r="E25" s="76">
        <v>6.3604240282685502</v>
      </c>
      <c r="F25" s="77">
        <v>18</v>
      </c>
      <c r="G25" s="76">
        <v>6.2937062937062942</v>
      </c>
    </row>
    <row r="26" spans="1:10" ht="20.25" customHeight="1">
      <c r="A26" s="276"/>
      <c r="B26" s="182" t="s">
        <v>83</v>
      </c>
      <c r="C26" s="78" t="s">
        <v>35</v>
      </c>
      <c r="D26" s="94">
        <v>2563</v>
      </c>
      <c r="E26" s="229">
        <v>25.6</v>
      </c>
      <c r="F26" s="95">
        <v>2612</v>
      </c>
      <c r="G26" s="79">
        <v>24.6</v>
      </c>
    </row>
    <row r="27" spans="1:10" ht="20.25" customHeight="1">
      <c r="A27" s="276"/>
      <c r="B27" s="186" t="s">
        <v>84</v>
      </c>
      <c r="C27" s="81" t="s">
        <v>34</v>
      </c>
      <c r="D27" s="82">
        <v>8375322</v>
      </c>
      <c r="E27" s="85">
        <v>29.1</v>
      </c>
      <c r="F27" s="84">
        <v>8305353</v>
      </c>
      <c r="G27" s="85">
        <v>27.3</v>
      </c>
    </row>
    <row r="28" spans="1:10" ht="20.25" customHeight="1">
      <c r="A28" s="275" t="s">
        <v>96</v>
      </c>
      <c r="B28" s="180" t="s">
        <v>33</v>
      </c>
      <c r="C28" s="86"/>
      <c r="D28" s="87">
        <v>2</v>
      </c>
      <c r="E28" s="76">
        <v>0.70671378091872794</v>
      </c>
      <c r="F28" s="87">
        <v>3</v>
      </c>
      <c r="G28" s="76">
        <v>1.048951048951049</v>
      </c>
    </row>
    <row r="29" spans="1:10" ht="20.25" customHeight="1">
      <c r="A29" s="276"/>
      <c r="B29" s="182" t="s">
        <v>83</v>
      </c>
      <c r="C29" s="78" t="s">
        <v>35</v>
      </c>
      <c r="D29" s="75">
        <v>478</v>
      </c>
      <c r="E29" s="229">
        <v>4.8</v>
      </c>
      <c r="F29" s="75">
        <v>715</v>
      </c>
      <c r="G29" s="79">
        <v>6.7</v>
      </c>
    </row>
    <row r="30" spans="1:10" ht="20.25" customHeight="1">
      <c r="A30" s="276"/>
      <c r="B30" s="184" t="s">
        <v>84</v>
      </c>
      <c r="C30" s="89" t="s">
        <v>34</v>
      </c>
      <c r="D30" s="90" t="s">
        <v>197</v>
      </c>
      <c r="E30" s="90" t="s">
        <v>197</v>
      </c>
      <c r="F30" s="192">
        <v>2799055</v>
      </c>
      <c r="G30" s="85">
        <v>9.1999999999999993</v>
      </c>
    </row>
    <row r="31" spans="1:10" ht="20.25" customHeight="1">
      <c r="A31" s="277" t="s">
        <v>97</v>
      </c>
      <c r="B31" s="180" t="s">
        <v>33</v>
      </c>
      <c r="C31" s="86"/>
      <c r="D31" s="87">
        <v>1</v>
      </c>
      <c r="E31" s="76">
        <v>0.35335689045936397</v>
      </c>
      <c r="F31" s="87">
        <v>1</v>
      </c>
      <c r="G31" s="76">
        <v>0.34965034965034963</v>
      </c>
      <c r="J31" s="193"/>
    </row>
    <row r="32" spans="1:10" ht="20.25" customHeight="1">
      <c r="A32" s="278"/>
      <c r="B32" s="182" t="s">
        <v>83</v>
      </c>
      <c r="C32" s="78" t="s">
        <v>35</v>
      </c>
      <c r="D32" s="75">
        <v>342</v>
      </c>
      <c r="E32" s="229">
        <v>3.4</v>
      </c>
      <c r="F32" s="75">
        <v>319</v>
      </c>
      <c r="G32" s="79">
        <v>3</v>
      </c>
      <c r="J32" s="194"/>
    </row>
    <row r="33" spans="1:15" ht="20.25" customHeight="1">
      <c r="A33" s="278"/>
      <c r="B33" s="184" t="s">
        <v>84</v>
      </c>
      <c r="C33" s="89" t="s">
        <v>34</v>
      </c>
      <c r="D33" s="90" t="s">
        <v>197</v>
      </c>
      <c r="E33" s="90" t="s">
        <v>197</v>
      </c>
      <c r="F33" s="90" t="s">
        <v>197</v>
      </c>
      <c r="G33" s="241" t="s">
        <v>197</v>
      </c>
    </row>
    <row r="34" spans="1:15" ht="20.25" customHeight="1">
      <c r="A34" s="275" t="s">
        <v>36</v>
      </c>
      <c r="B34" s="185" t="s">
        <v>33</v>
      </c>
      <c r="C34" s="92"/>
      <c r="D34" s="93">
        <v>3</v>
      </c>
      <c r="E34" s="76">
        <v>1.0600706713780919</v>
      </c>
      <c r="F34" s="87">
        <v>3</v>
      </c>
      <c r="G34" s="76">
        <v>1.048951048951049</v>
      </c>
      <c r="I34" s="195"/>
    </row>
    <row r="35" spans="1:15" ht="20.25" customHeight="1">
      <c r="A35" s="276"/>
      <c r="B35" s="182" t="s">
        <v>83</v>
      </c>
      <c r="C35" s="78" t="s">
        <v>35</v>
      </c>
      <c r="D35" s="75">
        <v>2247</v>
      </c>
      <c r="E35" s="229">
        <v>22.4</v>
      </c>
      <c r="F35" s="75">
        <v>2472</v>
      </c>
      <c r="G35" s="79">
        <v>23.3</v>
      </c>
      <c r="I35" s="195"/>
    </row>
    <row r="36" spans="1:15" ht="20.25" customHeight="1" thickBot="1">
      <c r="A36" s="279"/>
      <c r="B36" s="187" t="s">
        <v>84</v>
      </c>
      <c r="C36" s="96" t="s">
        <v>34</v>
      </c>
      <c r="D36" s="97">
        <v>9572247</v>
      </c>
      <c r="E36" s="199">
        <v>33.299999999999997</v>
      </c>
      <c r="F36" s="97">
        <v>9785582</v>
      </c>
      <c r="G36" s="199">
        <v>32.200000000000003</v>
      </c>
    </row>
    <row r="37" spans="1:15" ht="13.5" customHeight="1">
      <c r="A37" s="154" t="s">
        <v>193</v>
      </c>
      <c r="B37" s="98"/>
      <c r="C37" s="98"/>
      <c r="D37" s="99"/>
      <c r="E37" s="100"/>
      <c r="F37" s="99"/>
      <c r="G37" s="100"/>
    </row>
    <row r="38" spans="1:15" ht="13.5" customHeight="1">
      <c r="A38" s="17" t="s">
        <v>194</v>
      </c>
      <c r="B38" s="48"/>
      <c r="C38" s="48"/>
      <c r="D38" s="48"/>
      <c r="E38" s="48"/>
      <c r="F38" s="48"/>
      <c r="G38" s="201"/>
    </row>
    <row r="39" spans="1:15" s="23" customFormat="1" ht="13.5" customHeight="1">
      <c r="A39" s="17" t="s">
        <v>166</v>
      </c>
      <c r="B39" s="17"/>
      <c r="C39" s="17"/>
      <c r="D39" s="17"/>
      <c r="E39" s="17"/>
      <c r="F39" s="17"/>
      <c r="G39" s="202"/>
      <c r="H39" s="17"/>
      <c r="I39" s="17"/>
      <c r="J39" s="17"/>
      <c r="K39" s="17"/>
      <c r="L39" s="17"/>
      <c r="M39" s="156"/>
      <c r="N39" s="157"/>
      <c r="O39" s="157"/>
    </row>
    <row r="40" spans="1:15" s="23" customFormat="1" ht="13.5" customHeight="1">
      <c r="A40" s="17" t="s">
        <v>184</v>
      </c>
      <c r="B40" s="17"/>
      <c r="C40" s="17"/>
      <c r="D40" s="17"/>
      <c r="E40" s="17"/>
      <c r="F40" s="17"/>
      <c r="G40" s="202"/>
      <c r="H40" s="17"/>
      <c r="I40" s="17"/>
      <c r="J40" s="17"/>
      <c r="K40" s="17"/>
      <c r="L40" s="17"/>
      <c r="M40" s="156"/>
      <c r="N40" s="157"/>
      <c r="O40" s="157"/>
    </row>
    <row r="41" spans="1:15" s="23" customFormat="1" ht="13.5" customHeight="1">
      <c r="A41" s="17" t="s">
        <v>185</v>
      </c>
      <c r="B41" s="17"/>
      <c r="C41" s="17"/>
      <c r="D41" s="17"/>
      <c r="E41" s="17"/>
      <c r="F41" s="17"/>
      <c r="G41" s="202"/>
      <c r="H41" s="17"/>
      <c r="I41" s="17"/>
      <c r="J41" s="17"/>
      <c r="K41" s="17"/>
      <c r="L41" s="17"/>
      <c r="M41" s="156"/>
      <c r="N41" s="157"/>
      <c r="O41" s="157"/>
    </row>
    <row r="42" spans="1:15" s="23" customFormat="1" ht="13.5" customHeight="1">
      <c r="A42" s="17" t="s">
        <v>214</v>
      </c>
      <c r="B42" s="17"/>
      <c r="C42" s="17"/>
      <c r="D42" s="17"/>
      <c r="E42" s="17"/>
      <c r="F42" s="17"/>
      <c r="G42" s="202"/>
      <c r="H42" s="17"/>
      <c r="I42" s="17"/>
      <c r="J42" s="17"/>
      <c r="K42" s="17"/>
      <c r="L42" s="17"/>
      <c r="M42" s="156"/>
      <c r="N42" s="157"/>
      <c r="O42" s="157"/>
    </row>
    <row r="43" spans="1:15" ht="13.5" customHeight="1">
      <c r="A43" s="18" t="s">
        <v>212</v>
      </c>
    </row>
    <row r="44" spans="1:15" ht="13.5" customHeight="1">
      <c r="A44" s="20" t="s">
        <v>213</v>
      </c>
    </row>
  </sheetData>
  <mergeCells count="15">
    <mergeCell ref="A2:G2"/>
    <mergeCell ref="A3:G3"/>
    <mergeCell ref="A5:C6"/>
    <mergeCell ref="D5:E5"/>
    <mergeCell ref="F5:G5"/>
    <mergeCell ref="A19:A21"/>
    <mergeCell ref="A16:A18"/>
    <mergeCell ref="A10:A12"/>
    <mergeCell ref="A13:A15"/>
    <mergeCell ref="A7:A9"/>
    <mergeCell ref="A28:A30"/>
    <mergeCell ref="A22:A24"/>
    <mergeCell ref="A25:A27"/>
    <mergeCell ref="A31:A33"/>
    <mergeCell ref="A34:A36"/>
  </mergeCells>
  <phoneticPr fontId="2"/>
  <printOptions horizontalCentered="1" gridLinesSet="0"/>
  <pageMargins left="0.78740157480314965" right="0.78740157480314965" top="0.78740157480314965" bottom="0.78740157480314965" header="0.59055118110236227" footer="0.59055118110236227"/>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zoomScaleNormal="100" workbookViewId="0"/>
  </sheetViews>
  <sheetFormatPr defaultColWidth="6.75" defaultRowHeight="9.9499999999999993" customHeight="1"/>
  <cols>
    <col min="1" max="1" width="14.125" style="13" customWidth="1"/>
    <col min="2" max="2" width="8.25" style="13" customWidth="1"/>
    <col min="3" max="8" width="13.375" style="13" customWidth="1"/>
    <col min="9" max="16384" width="6.75" style="13"/>
  </cols>
  <sheetData>
    <row r="1" spans="1:8" s="10" customFormat="1" ht="30" customHeight="1"/>
    <row r="2" spans="1:8" s="11" customFormat="1" ht="22.5" customHeight="1">
      <c r="A2" s="288" t="s">
        <v>219</v>
      </c>
      <c r="B2" s="288"/>
      <c r="C2" s="288"/>
      <c r="D2" s="288"/>
      <c r="E2" s="288"/>
      <c r="F2" s="288"/>
      <c r="G2" s="288"/>
      <c r="H2" s="288"/>
    </row>
    <row r="3" spans="1:8" s="12" customFormat="1" ht="13.5" customHeight="1" thickBot="1">
      <c r="A3" s="25" t="s">
        <v>87</v>
      </c>
      <c r="B3" s="101"/>
      <c r="C3" s="101"/>
      <c r="D3" s="101"/>
      <c r="E3" s="101"/>
      <c r="F3" s="101"/>
      <c r="G3" s="101"/>
      <c r="H3" s="159" t="s">
        <v>100</v>
      </c>
    </row>
    <row r="4" spans="1:8" s="12" customFormat="1" ht="16.5" customHeight="1">
      <c r="A4" s="291" t="s">
        <v>37</v>
      </c>
      <c r="B4" s="294" t="s">
        <v>38</v>
      </c>
      <c r="C4" s="289" t="s">
        <v>88</v>
      </c>
      <c r="D4" s="290"/>
      <c r="E4" s="290"/>
      <c r="F4" s="290"/>
      <c r="G4" s="290"/>
      <c r="H4" s="290"/>
    </row>
    <row r="5" spans="1:8" s="12" customFormat="1" ht="15" customHeight="1">
      <c r="A5" s="292"/>
      <c r="B5" s="295"/>
      <c r="C5" s="297" t="s">
        <v>89</v>
      </c>
      <c r="D5" s="298"/>
      <c r="E5" s="298"/>
      <c r="F5" s="298"/>
      <c r="G5" s="298"/>
      <c r="H5" s="298"/>
    </row>
    <row r="6" spans="1:8" s="12" customFormat="1" ht="13.5" customHeight="1">
      <c r="A6" s="292"/>
      <c r="B6" s="295"/>
      <c r="C6" s="301" t="s">
        <v>39</v>
      </c>
      <c r="D6" s="303" t="s">
        <v>78</v>
      </c>
      <c r="E6" s="305" t="s">
        <v>40</v>
      </c>
      <c r="F6" s="305" t="s">
        <v>41</v>
      </c>
      <c r="G6" s="303" t="s">
        <v>69</v>
      </c>
      <c r="H6" s="299" t="s">
        <v>42</v>
      </c>
    </row>
    <row r="7" spans="1:8" s="12" customFormat="1" ht="24.75" customHeight="1">
      <c r="A7" s="293"/>
      <c r="B7" s="296"/>
      <c r="C7" s="302"/>
      <c r="D7" s="304"/>
      <c r="E7" s="302"/>
      <c r="F7" s="302"/>
      <c r="G7" s="304"/>
      <c r="H7" s="300"/>
    </row>
    <row r="8" spans="1:8" s="12" customFormat="1" ht="24.75" customHeight="1">
      <c r="A8" s="113" t="s">
        <v>123</v>
      </c>
      <c r="B8" s="105">
        <v>64</v>
      </c>
      <c r="C8" s="103">
        <v>56770</v>
      </c>
      <c r="D8" s="103">
        <v>21001</v>
      </c>
      <c r="E8" s="103">
        <v>2933</v>
      </c>
      <c r="F8" s="103">
        <v>4256</v>
      </c>
      <c r="G8" s="103">
        <v>28580</v>
      </c>
      <c r="H8" s="104">
        <v>0</v>
      </c>
    </row>
    <row r="9" spans="1:8" s="12" customFormat="1" ht="25.5" customHeight="1">
      <c r="A9" s="113" t="s">
        <v>152</v>
      </c>
      <c r="B9" s="102">
        <v>65</v>
      </c>
      <c r="C9" s="103">
        <v>142068</v>
      </c>
      <c r="D9" s="103">
        <v>20094</v>
      </c>
      <c r="E9" s="103">
        <v>3937</v>
      </c>
      <c r="F9" s="103">
        <v>2869</v>
      </c>
      <c r="G9" s="103">
        <v>31666</v>
      </c>
      <c r="H9" s="104">
        <v>83502</v>
      </c>
    </row>
    <row r="10" spans="1:8" s="12" customFormat="1" ht="25.5" customHeight="1">
      <c r="A10" s="113" t="s">
        <v>177</v>
      </c>
      <c r="B10" s="105">
        <v>62</v>
      </c>
      <c r="C10" s="106">
        <v>32988</v>
      </c>
      <c r="D10" s="106">
        <v>28154</v>
      </c>
      <c r="E10" s="106">
        <v>2431</v>
      </c>
      <c r="F10" s="106">
        <v>2396</v>
      </c>
      <c r="G10" s="106">
        <v>7</v>
      </c>
      <c r="H10" s="104">
        <v>0</v>
      </c>
    </row>
    <row r="11" spans="1:8" s="12" customFormat="1" ht="25.5" customHeight="1">
      <c r="A11" s="24" t="s">
        <v>186</v>
      </c>
      <c r="B11" s="107"/>
      <c r="C11" s="108"/>
      <c r="D11" s="108"/>
      <c r="E11" s="108"/>
      <c r="F11" s="108"/>
      <c r="G11" s="108"/>
      <c r="H11" s="108"/>
    </row>
    <row r="12" spans="1:8" s="12" customFormat="1" ht="22.5" customHeight="1">
      <c r="A12" s="196" t="s">
        <v>22</v>
      </c>
      <c r="B12" s="106">
        <v>25</v>
      </c>
      <c r="C12" s="106">
        <v>31671</v>
      </c>
      <c r="D12" s="106">
        <v>27977</v>
      </c>
      <c r="E12" s="106">
        <v>1428</v>
      </c>
      <c r="F12" s="106">
        <v>2266</v>
      </c>
      <c r="G12" s="109">
        <v>0</v>
      </c>
      <c r="H12" s="110">
        <v>0</v>
      </c>
    </row>
    <row r="13" spans="1:8" s="12" customFormat="1" ht="22.5" customHeight="1">
      <c r="A13" s="114" t="s">
        <v>43</v>
      </c>
      <c r="B13" s="109">
        <v>1</v>
      </c>
      <c r="C13" s="109" t="s">
        <v>197</v>
      </c>
      <c r="D13" s="109" t="s">
        <v>196</v>
      </c>
      <c r="E13" s="109" t="s">
        <v>196</v>
      </c>
      <c r="F13" s="109" t="s">
        <v>196</v>
      </c>
      <c r="G13" s="109" t="s">
        <v>196</v>
      </c>
      <c r="H13" s="110">
        <v>0</v>
      </c>
    </row>
    <row r="14" spans="1:8" s="12" customFormat="1" ht="22.5" customHeight="1">
      <c r="A14" s="114" t="s">
        <v>23</v>
      </c>
      <c r="B14" s="109">
        <v>0</v>
      </c>
      <c r="C14" s="109">
        <v>0</v>
      </c>
      <c r="D14" s="109">
        <v>0</v>
      </c>
      <c r="E14" s="109">
        <v>0</v>
      </c>
      <c r="F14" s="109">
        <v>0</v>
      </c>
      <c r="G14" s="109">
        <v>0</v>
      </c>
      <c r="H14" s="110">
        <v>0</v>
      </c>
    </row>
    <row r="15" spans="1:8" s="12" customFormat="1" ht="22.5" customHeight="1">
      <c r="A15" s="114" t="s">
        <v>24</v>
      </c>
      <c r="B15" s="109">
        <v>1</v>
      </c>
      <c r="C15" s="109" t="s">
        <v>196</v>
      </c>
      <c r="D15" s="109" t="s">
        <v>196</v>
      </c>
      <c r="E15" s="109" t="s">
        <v>196</v>
      </c>
      <c r="F15" s="109" t="s">
        <v>196</v>
      </c>
      <c r="G15" s="109" t="s">
        <v>196</v>
      </c>
      <c r="H15" s="110">
        <v>0</v>
      </c>
    </row>
    <row r="16" spans="1:8" s="12" customFormat="1" ht="22.5" customHeight="1">
      <c r="A16" s="114" t="s">
        <v>25</v>
      </c>
      <c r="B16" s="109">
        <v>3</v>
      </c>
      <c r="C16" s="109">
        <v>10</v>
      </c>
      <c r="D16" s="109">
        <v>3</v>
      </c>
      <c r="E16" s="109">
        <v>7</v>
      </c>
      <c r="F16" s="109">
        <v>0</v>
      </c>
      <c r="G16" s="109">
        <v>0</v>
      </c>
      <c r="H16" s="110">
        <v>0</v>
      </c>
    </row>
    <row r="17" spans="1:8" s="12" customFormat="1" ht="22.5" customHeight="1">
      <c r="A17" s="114" t="s">
        <v>44</v>
      </c>
      <c r="B17" s="109">
        <v>3</v>
      </c>
      <c r="C17" s="109">
        <v>179</v>
      </c>
      <c r="D17" s="109">
        <v>161</v>
      </c>
      <c r="E17" s="109">
        <v>18</v>
      </c>
      <c r="F17" s="109">
        <v>0</v>
      </c>
      <c r="G17" s="109">
        <v>0</v>
      </c>
      <c r="H17" s="110">
        <v>0</v>
      </c>
    </row>
    <row r="18" spans="1:8" s="12" customFormat="1" ht="22.5" customHeight="1">
      <c r="A18" s="114" t="s">
        <v>45</v>
      </c>
      <c r="B18" s="109">
        <v>2</v>
      </c>
      <c r="C18" s="109" t="s">
        <v>196</v>
      </c>
      <c r="D18" s="109" t="s">
        <v>196</v>
      </c>
      <c r="E18" s="109" t="s">
        <v>196</v>
      </c>
      <c r="F18" s="109" t="s">
        <v>196</v>
      </c>
      <c r="G18" s="109" t="s">
        <v>196</v>
      </c>
      <c r="H18" s="110">
        <v>0</v>
      </c>
    </row>
    <row r="19" spans="1:8" s="12" customFormat="1" ht="22.5" customHeight="1">
      <c r="A19" s="114" t="s">
        <v>26</v>
      </c>
      <c r="B19" s="109">
        <v>1</v>
      </c>
      <c r="C19" s="109">
        <v>100</v>
      </c>
      <c r="D19" s="109">
        <v>0</v>
      </c>
      <c r="E19" s="109">
        <v>100</v>
      </c>
      <c r="F19" s="109">
        <v>0</v>
      </c>
      <c r="G19" s="109">
        <v>0</v>
      </c>
      <c r="H19" s="110">
        <v>0</v>
      </c>
    </row>
    <row r="20" spans="1:8" s="12" customFormat="1" ht="22.5" customHeight="1">
      <c r="A20" s="114" t="s">
        <v>46</v>
      </c>
      <c r="B20" s="109">
        <v>0</v>
      </c>
      <c r="C20" s="109">
        <v>0</v>
      </c>
      <c r="D20" s="109">
        <v>0</v>
      </c>
      <c r="E20" s="109">
        <v>0</v>
      </c>
      <c r="F20" s="109">
        <v>0</v>
      </c>
      <c r="G20" s="109">
        <v>0</v>
      </c>
      <c r="H20" s="110">
        <v>0</v>
      </c>
    </row>
    <row r="21" spans="1:8" s="12" customFormat="1" ht="22.5" customHeight="1">
      <c r="A21" s="114" t="s">
        <v>47</v>
      </c>
      <c r="B21" s="109">
        <v>2</v>
      </c>
      <c r="C21" s="109" t="s">
        <v>196</v>
      </c>
      <c r="D21" s="109" t="s">
        <v>196</v>
      </c>
      <c r="E21" s="109" t="s">
        <v>196</v>
      </c>
      <c r="F21" s="109" t="s">
        <v>196</v>
      </c>
      <c r="G21" s="109" t="s">
        <v>196</v>
      </c>
      <c r="H21" s="110">
        <v>0</v>
      </c>
    </row>
    <row r="22" spans="1:8" s="12" customFormat="1" ht="22.5" customHeight="1">
      <c r="A22" s="114" t="s">
        <v>27</v>
      </c>
      <c r="B22" s="109">
        <v>0</v>
      </c>
      <c r="C22" s="109">
        <v>0</v>
      </c>
      <c r="D22" s="109">
        <v>0</v>
      </c>
      <c r="E22" s="109">
        <v>0</v>
      </c>
      <c r="F22" s="109">
        <v>0</v>
      </c>
      <c r="G22" s="109">
        <v>0</v>
      </c>
      <c r="H22" s="110">
        <v>0</v>
      </c>
    </row>
    <row r="23" spans="1:8" s="12" customFormat="1" ht="22.5" customHeight="1">
      <c r="A23" s="114" t="s">
        <v>48</v>
      </c>
      <c r="B23" s="109">
        <v>1</v>
      </c>
      <c r="C23" s="109" t="s">
        <v>196</v>
      </c>
      <c r="D23" s="109" t="s">
        <v>196</v>
      </c>
      <c r="E23" s="109" t="s">
        <v>196</v>
      </c>
      <c r="F23" s="109" t="s">
        <v>196</v>
      </c>
      <c r="G23" s="109" t="s">
        <v>196</v>
      </c>
      <c r="H23" s="110">
        <v>0</v>
      </c>
    </row>
    <row r="24" spans="1:8" s="12" customFormat="1" ht="22.5" customHeight="1">
      <c r="A24" s="114" t="s">
        <v>49</v>
      </c>
      <c r="B24" s="109">
        <v>0</v>
      </c>
      <c r="C24" s="109">
        <v>0</v>
      </c>
      <c r="D24" s="109">
        <v>0</v>
      </c>
      <c r="E24" s="109">
        <v>0</v>
      </c>
      <c r="F24" s="109">
        <v>0</v>
      </c>
      <c r="G24" s="109">
        <v>0</v>
      </c>
      <c r="H24" s="110">
        <v>0</v>
      </c>
    </row>
    <row r="25" spans="1:8" s="12" customFormat="1" ht="22.5" customHeight="1">
      <c r="A25" s="114" t="s">
        <v>28</v>
      </c>
      <c r="B25" s="109">
        <v>1</v>
      </c>
      <c r="C25" s="109" t="s">
        <v>196</v>
      </c>
      <c r="D25" s="109" t="s">
        <v>196</v>
      </c>
      <c r="E25" s="109" t="s">
        <v>196</v>
      </c>
      <c r="F25" s="109" t="s">
        <v>196</v>
      </c>
      <c r="G25" s="109" t="s">
        <v>196</v>
      </c>
      <c r="H25" s="110">
        <v>0</v>
      </c>
    </row>
    <row r="26" spans="1:8" s="12" customFormat="1" ht="22.5" customHeight="1">
      <c r="A26" s="114" t="s">
        <v>50</v>
      </c>
      <c r="B26" s="109">
        <v>0</v>
      </c>
      <c r="C26" s="109">
        <v>0</v>
      </c>
      <c r="D26" s="109">
        <v>0</v>
      </c>
      <c r="E26" s="109">
        <v>0</v>
      </c>
      <c r="F26" s="109">
        <v>0</v>
      </c>
      <c r="G26" s="109">
        <v>0</v>
      </c>
      <c r="H26" s="110">
        <v>0</v>
      </c>
    </row>
    <row r="27" spans="1:8" s="12" customFormat="1" ht="22.5" customHeight="1">
      <c r="A27" s="114" t="s">
        <v>29</v>
      </c>
      <c r="B27" s="109">
        <v>6</v>
      </c>
      <c r="C27" s="109">
        <v>83</v>
      </c>
      <c r="D27" s="109">
        <v>0</v>
      </c>
      <c r="E27" s="109">
        <v>78</v>
      </c>
      <c r="F27" s="109">
        <v>5</v>
      </c>
      <c r="G27" s="109">
        <v>0</v>
      </c>
      <c r="H27" s="110">
        <v>0</v>
      </c>
    </row>
    <row r="28" spans="1:8" s="12" customFormat="1" ht="22.5" customHeight="1">
      <c r="A28" s="114" t="s">
        <v>51</v>
      </c>
      <c r="B28" s="109">
        <v>0</v>
      </c>
      <c r="C28" s="109">
        <v>0</v>
      </c>
      <c r="D28" s="109">
        <v>0</v>
      </c>
      <c r="E28" s="109">
        <v>0</v>
      </c>
      <c r="F28" s="109">
        <v>0</v>
      </c>
      <c r="G28" s="109">
        <v>0</v>
      </c>
      <c r="H28" s="110">
        <v>0</v>
      </c>
    </row>
    <row r="29" spans="1:8" s="12" customFormat="1" ht="22.5" customHeight="1">
      <c r="A29" s="114" t="s">
        <v>52</v>
      </c>
      <c r="B29" s="109">
        <v>5</v>
      </c>
      <c r="C29" s="109">
        <v>356</v>
      </c>
      <c r="D29" s="109">
        <v>12</v>
      </c>
      <c r="E29" s="109">
        <v>344</v>
      </c>
      <c r="F29" s="109">
        <v>0</v>
      </c>
      <c r="G29" s="109">
        <v>0</v>
      </c>
      <c r="H29" s="110">
        <v>0</v>
      </c>
    </row>
    <row r="30" spans="1:8" s="12" customFormat="1" ht="22.5" customHeight="1">
      <c r="A30" s="114" t="s">
        <v>53</v>
      </c>
      <c r="B30" s="109">
        <v>1</v>
      </c>
      <c r="C30" s="109" t="s">
        <v>196</v>
      </c>
      <c r="D30" s="109" t="s">
        <v>196</v>
      </c>
      <c r="E30" s="109" t="s">
        <v>196</v>
      </c>
      <c r="F30" s="109" t="s">
        <v>196</v>
      </c>
      <c r="G30" s="109" t="s">
        <v>196</v>
      </c>
      <c r="H30" s="110">
        <v>0</v>
      </c>
    </row>
    <row r="31" spans="1:8" s="12" customFormat="1" ht="22.5" customHeight="1">
      <c r="A31" s="114" t="s">
        <v>54</v>
      </c>
      <c r="B31" s="109">
        <v>0</v>
      </c>
      <c r="C31" s="109">
        <v>0</v>
      </c>
      <c r="D31" s="109">
        <v>0</v>
      </c>
      <c r="E31" s="109">
        <v>0</v>
      </c>
      <c r="F31" s="109">
        <v>0</v>
      </c>
      <c r="G31" s="109">
        <v>0</v>
      </c>
      <c r="H31" s="110">
        <v>0</v>
      </c>
    </row>
    <row r="32" spans="1:8" s="12" customFormat="1" ht="22.5" customHeight="1">
      <c r="A32" s="114" t="s">
        <v>55</v>
      </c>
      <c r="B32" s="109">
        <v>9</v>
      </c>
      <c r="C32" s="109">
        <v>504</v>
      </c>
      <c r="D32" s="109">
        <v>1</v>
      </c>
      <c r="E32" s="109">
        <v>423</v>
      </c>
      <c r="F32" s="109">
        <v>79</v>
      </c>
      <c r="G32" s="109">
        <v>1</v>
      </c>
      <c r="H32" s="110">
        <v>0</v>
      </c>
    </row>
    <row r="33" spans="1:9" s="12" customFormat="1" ht="22.5" customHeight="1">
      <c r="A33" s="114" t="s">
        <v>56</v>
      </c>
      <c r="B33" s="109">
        <v>0</v>
      </c>
      <c r="C33" s="109">
        <v>0</v>
      </c>
      <c r="D33" s="109">
        <v>0</v>
      </c>
      <c r="E33" s="109">
        <v>0</v>
      </c>
      <c r="F33" s="109">
        <v>0</v>
      </c>
      <c r="G33" s="109">
        <v>0</v>
      </c>
      <c r="H33" s="110">
        <v>0</v>
      </c>
    </row>
    <row r="34" spans="1:9" s="12" customFormat="1" ht="22.5" customHeight="1">
      <c r="A34" s="114" t="s">
        <v>57</v>
      </c>
      <c r="B34" s="109">
        <v>1</v>
      </c>
      <c r="C34" s="109" t="s">
        <v>196</v>
      </c>
      <c r="D34" s="109" t="s">
        <v>196</v>
      </c>
      <c r="E34" s="109" t="s">
        <v>196</v>
      </c>
      <c r="F34" s="109" t="s">
        <v>196</v>
      </c>
      <c r="G34" s="109" t="s">
        <v>196</v>
      </c>
      <c r="H34" s="110">
        <v>0</v>
      </c>
    </row>
    <row r="35" spans="1:9" s="12" customFormat="1" ht="22.5" customHeight="1" thickBot="1">
      <c r="A35" s="115" t="s">
        <v>30</v>
      </c>
      <c r="B35" s="111">
        <v>0</v>
      </c>
      <c r="C35" s="111">
        <v>0</v>
      </c>
      <c r="D35" s="111">
        <v>0</v>
      </c>
      <c r="E35" s="111">
        <v>0</v>
      </c>
      <c r="F35" s="111">
        <v>0</v>
      </c>
      <c r="G35" s="111">
        <v>0</v>
      </c>
      <c r="H35" s="197">
        <v>0</v>
      </c>
    </row>
    <row r="36" spans="1:9" s="12" customFormat="1" ht="12.75" customHeight="1">
      <c r="A36" s="243" t="s">
        <v>187</v>
      </c>
      <c r="B36" s="112"/>
      <c r="C36" s="112"/>
      <c r="D36" s="112"/>
      <c r="E36" s="112"/>
      <c r="F36" s="112"/>
      <c r="G36" s="10"/>
      <c r="H36" s="10"/>
      <c r="I36" s="160"/>
    </row>
    <row r="37" spans="1:9" s="12" customFormat="1" ht="12.75" customHeight="1">
      <c r="A37" s="243" t="s">
        <v>195</v>
      </c>
      <c r="B37" s="112"/>
      <c r="C37" s="112"/>
      <c r="D37" s="112"/>
      <c r="E37" s="112"/>
      <c r="F37" s="112"/>
      <c r="G37" s="10"/>
      <c r="H37" s="10"/>
      <c r="I37" s="160"/>
    </row>
    <row r="38" spans="1:9" s="12" customFormat="1" ht="12.75" customHeight="1">
      <c r="A38" s="243" t="s">
        <v>169</v>
      </c>
      <c r="B38" s="112"/>
      <c r="C38" s="112"/>
      <c r="D38" s="112"/>
      <c r="E38" s="112"/>
      <c r="F38" s="112"/>
      <c r="G38" s="10"/>
      <c r="H38" s="10"/>
      <c r="I38" s="160"/>
    </row>
    <row r="39" spans="1:9" s="12" customFormat="1" ht="12.75" customHeight="1">
      <c r="A39" s="158" t="s">
        <v>167</v>
      </c>
      <c r="B39" s="17"/>
      <c r="C39" s="112"/>
      <c r="D39" s="112"/>
      <c r="E39" s="112"/>
      <c r="F39" s="112"/>
      <c r="G39" s="10"/>
      <c r="H39" s="10"/>
      <c r="I39" s="160"/>
    </row>
    <row r="40" spans="1:9" s="12" customFormat="1" ht="12.75" customHeight="1">
      <c r="A40" s="158" t="s">
        <v>168</v>
      </c>
      <c r="B40" s="17"/>
      <c r="C40" s="112"/>
      <c r="D40" s="112"/>
      <c r="E40" s="112"/>
      <c r="F40" s="112"/>
      <c r="G40" s="10"/>
      <c r="H40" s="10"/>
      <c r="I40" s="160"/>
    </row>
    <row r="41" spans="1:9" ht="12.75" customHeight="1">
      <c r="A41" s="158" t="s">
        <v>188</v>
      </c>
      <c r="B41" s="17"/>
    </row>
    <row r="42" spans="1:9" ht="12.75" customHeight="1">
      <c r="A42" s="158" t="s">
        <v>204</v>
      </c>
    </row>
    <row r="43" spans="1:9" ht="12.75" customHeight="1">
      <c r="A43" s="158" t="s">
        <v>202</v>
      </c>
    </row>
    <row r="44" spans="1:9" ht="12.75" customHeight="1">
      <c r="A44" s="158" t="s">
        <v>201</v>
      </c>
    </row>
  </sheetData>
  <mergeCells count="11">
    <mergeCell ref="A2:H2"/>
    <mergeCell ref="C4:H4"/>
    <mergeCell ref="A4:A7"/>
    <mergeCell ref="B4:B7"/>
    <mergeCell ref="C5:H5"/>
    <mergeCell ref="H6:H7"/>
    <mergeCell ref="C6:C7"/>
    <mergeCell ref="D6:D7"/>
    <mergeCell ref="E6:E7"/>
    <mergeCell ref="F6:F7"/>
    <mergeCell ref="G6:G7"/>
  </mergeCells>
  <phoneticPr fontId="2"/>
  <printOptions horizontalCentered="1" gridLinesSet="0"/>
  <pageMargins left="0.78740157480314965" right="0.78740157480314965" top="0.78740157480314965" bottom="0.78740157480314965" header="0.59055118110236227" footer="0.59055118110236227"/>
  <pageSetup paperSize="9" scale="59"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zoomScale="80" zoomScaleNormal="80" workbookViewId="0"/>
  </sheetViews>
  <sheetFormatPr defaultColWidth="9" defaultRowHeight="13.5"/>
  <cols>
    <col min="1" max="1" width="16.625" style="16" customWidth="1"/>
    <col min="2" max="16" width="13.625" style="16" customWidth="1"/>
    <col min="17" max="17" width="2.875" style="16" customWidth="1"/>
    <col min="18" max="16384" width="9" style="16"/>
  </cols>
  <sheetData>
    <row r="1" spans="1:17" ht="30" customHeight="1">
      <c r="A1" s="170"/>
      <c r="B1" s="118"/>
      <c r="C1" s="118"/>
      <c r="D1" s="118"/>
      <c r="E1" s="118"/>
      <c r="F1" s="118"/>
      <c r="G1" s="118"/>
      <c r="H1" s="118"/>
      <c r="I1" s="170"/>
      <c r="J1" s="170"/>
      <c r="K1" s="170"/>
      <c r="L1" s="170"/>
      <c r="M1" s="170"/>
      <c r="N1" s="170"/>
    </row>
    <row r="2" spans="1:17" ht="22.5" customHeight="1">
      <c r="A2" s="315" t="s">
        <v>122</v>
      </c>
      <c r="B2" s="315"/>
      <c r="C2" s="315"/>
      <c r="D2" s="315"/>
      <c r="E2" s="315"/>
      <c r="F2" s="315"/>
      <c r="G2" s="315"/>
      <c r="H2" s="315"/>
      <c r="I2" s="314" t="s">
        <v>218</v>
      </c>
      <c r="J2" s="314"/>
      <c r="K2" s="314"/>
      <c r="L2" s="314"/>
      <c r="M2" s="314"/>
      <c r="N2" s="314"/>
      <c r="O2" s="314"/>
      <c r="P2" s="314"/>
      <c r="Q2" s="314"/>
    </row>
    <row r="3" spans="1:17" ht="13.5" customHeight="1" thickBot="1">
      <c r="A3" s="116" t="s">
        <v>153</v>
      </c>
      <c r="B3" s="117"/>
      <c r="C3" s="117"/>
      <c r="D3" s="117"/>
      <c r="E3" s="117"/>
      <c r="F3" s="117"/>
      <c r="G3" s="117"/>
      <c r="H3" s="117"/>
      <c r="I3" s="117"/>
      <c r="J3" s="117"/>
      <c r="K3" s="117"/>
      <c r="L3" s="117"/>
      <c r="M3" s="117"/>
      <c r="N3" s="117"/>
    </row>
    <row r="4" spans="1:17">
      <c r="A4" s="306" t="s">
        <v>58</v>
      </c>
      <c r="B4" s="312" t="s">
        <v>59</v>
      </c>
      <c r="C4" s="316"/>
      <c r="D4" s="317"/>
      <c r="E4" s="312" t="s">
        <v>85</v>
      </c>
      <c r="F4" s="313"/>
      <c r="G4" s="313"/>
      <c r="H4" s="313"/>
      <c r="I4" s="313" t="s">
        <v>86</v>
      </c>
      <c r="J4" s="313"/>
      <c r="K4" s="313"/>
      <c r="L4" s="313"/>
      <c r="M4" s="313"/>
      <c r="N4" s="313"/>
      <c r="O4" s="313"/>
      <c r="P4" s="313"/>
    </row>
    <row r="5" spans="1:17">
      <c r="A5" s="307"/>
      <c r="B5" s="309" t="s">
        <v>70</v>
      </c>
      <c r="C5" s="309" t="s">
        <v>71</v>
      </c>
      <c r="D5" s="309" t="s">
        <v>72</v>
      </c>
      <c r="E5" s="309" t="s">
        <v>70</v>
      </c>
      <c r="F5" s="309" t="s">
        <v>71</v>
      </c>
      <c r="G5" s="318" t="s">
        <v>72</v>
      </c>
      <c r="H5" s="121"/>
      <c r="I5" s="121"/>
      <c r="J5" s="121"/>
      <c r="K5" s="168"/>
      <c r="L5" s="168"/>
      <c r="M5" s="168"/>
      <c r="N5" s="168"/>
    </row>
    <row r="6" spans="1:17">
      <c r="A6" s="307"/>
      <c r="B6" s="310"/>
      <c r="C6" s="310"/>
      <c r="D6" s="310"/>
      <c r="E6" s="310"/>
      <c r="F6" s="310"/>
      <c r="G6" s="319"/>
      <c r="H6" s="319" t="s">
        <v>158</v>
      </c>
      <c r="I6" s="321" t="s">
        <v>60</v>
      </c>
      <c r="J6" s="309" t="s">
        <v>116</v>
      </c>
      <c r="K6" s="323" t="s">
        <v>117</v>
      </c>
      <c r="L6" s="309" t="s">
        <v>159</v>
      </c>
      <c r="M6" s="323" t="s">
        <v>61</v>
      </c>
      <c r="N6" s="309" t="s">
        <v>62</v>
      </c>
      <c r="O6" s="318" t="s">
        <v>64</v>
      </c>
      <c r="P6" s="206"/>
    </row>
    <row r="7" spans="1:17" ht="13.5" customHeight="1">
      <c r="A7" s="307"/>
      <c r="B7" s="310"/>
      <c r="C7" s="310"/>
      <c r="D7" s="310"/>
      <c r="E7" s="310"/>
      <c r="F7" s="310"/>
      <c r="G7" s="319"/>
      <c r="H7" s="319"/>
      <c r="I7" s="321"/>
      <c r="J7" s="310"/>
      <c r="K7" s="321"/>
      <c r="L7" s="310"/>
      <c r="M7" s="321"/>
      <c r="N7" s="310"/>
      <c r="O7" s="319"/>
      <c r="P7" s="318" t="s">
        <v>118</v>
      </c>
    </row>
    <row r="8" spans="1:17">
      <c r="A8" s="308"/>
      <c r="B8" s="311"/>
      <c r="C8" s="311"/>
      <c r="D8" s="311"/>
      <c r="E8" s="311"/>
      <c r="F8" s="311"/>
      <c r="G8" s="320"/>
      <c r="H8" s="320"/>
      <c r="I8" s="322"/>
      <c r="J8" s="311"/>
      <c r="K8" s="322"/>
      <c r="L8" s="311"/>
      <c r="M8" s="322"/>
      <c r="N8" s="311"/>
      <c r="O8" s="320"/>
      <c r="P8" s="320"/>
    </row>
    <row r="9" spans="1:17" ht="15" customHeight="1">
      <c r="A9" s="122" t="s">
        <v>80</v>
      </c>
      <c r="B9" s="123">
        <v>10000</v>
      </c>
      <c r="C9" s="123">
        <v>10000</v>
      </c>
      <c r="D9" s="123">
        <v>10000</v>
      </c>
      <c r="E9" s="123">
        <v>9983.5</v>
      </c>
      <c r="F9" s="123">
        <v>9956.1</v>
      </c>
      <c r="G9" s="124">
        <v>9999.5</v>
      </c>
      <c r="H9" s="124">
        <v>804.9</v>
      </c>
      <c r="I9" s="125">
        <v>549</v>
      </c>
      <c r="J9" s="123">
        <v>619.20000000000005</v>
      </c>
      <c r="K9" s="123">
        <v>105.4</v>
      </c>
      <c r="L9" s="123">
        <v>691.5</v>
      </c>
      <c r="M9" s="123">
        <v>1227.4000000000001</v>
      </c>
      <c r="N9" s="123">
        <v>402.2</v>
      </c>
      <c r="O9" s="123">
        <v>399</v>
      </c>
      <c r="P9" s="124">
        <v>121.6</v>
      </c>
    </row>
    <row r="10" spans="1:17" ht="16.5" customHeight="1">
      <c r="A10" s="129" t="s">
        <v>207</v>
      </c>
      <c r="B10" s="126">
        <v>100</v>
      </c>
      <c r="C10" s="126">
        <v>100</v>
      </c>
      <c r="D10" s="126">
        <v>100</v>
      </c>
      <c r="E10" s="126">
        <v>100</v>
      </c>
      <c r="F10" s="126">
        <v>100</v>
      </c>
      <c r="G10" s="128">
        <v>100</v>
      </c>
      <c r="H10" s="128">
        <v>100</v>
      </c>
      <c r="I10" s="127">
        <v>100</v>
      </c>
      <c r="J10" s="126">
        <v>100</v>
      </c>
      <c r="K10" s="126">
        <v>100</v>
      </c>
      <c r="L10" s="126">
        <v>100</v>
      </c>
      <c r="M10" s="126">
        <v>100</v>
      </c>
      <c r="N10" s="126">
        <v>100</v>
      </c>
      <c r="O10" s="126">
        <v>100</v>
      </c>
      <c r="P10" s="128">
        <v>100</v>
      </c>
    </row>
    <row r="11" spans="1:17" ht="16.5" customHeight="1">
      <c r="A11" s="204" t="s">
        <v>208</v>
      </c>
      <c r="B11" s="126">
        <v>105.4</v>
      </c>
      <c r="C11" s="126">
        <v>105.6</v>
      </c>
      <c r="D11" s="126">
        <v>100.5</v>
      </c>
      <c r="E11" s="126">
        <v>105.4</v>
      </c>
      <c r="F11" s="126">
        <v>105.7</v>
      </c>
      <c r="G11" s="128">
        <v>100.5</v>
      </c>
      <c r="H11" s="128">
        <v>98.8</v>
      </c>
      <c r="I11" s="127">
        <v>106.2</v>
      </c>
      <c r="J11" s="126">
        <v>103.5</v>
      </c>
      <c r="K11" s="126">
        <v>80.400000000000006</v>
      </c>
      <c r="L11" s="126">
        <v>90.2</v>
      </c>
      <c r="M11" s="126">
        <v>112.8</v>
      </c>
      <c r="N11" s="126">
        <v>110.6</v>
      </c>
      <c r="O11" s="126">
        <v>101.6</v>
      </c>
      <c r="P11" s="128">
        <v>100.9</v>
      </c>
    </row>
    <row r="12" spans="1:17" ht="16.5" customHeight="1">
      <c r="A12" s="204" t="s">
        <v>209</v>
      </c>
      <c r="B12" s="126">
        <v>105.3</v>
      </c>
      <c r="C12" s="126">
        <v>107.8</v>
      </c>
      <c r="D12" s="126">
        <v>101.9</v>
      </c>
      <c r="E12" s="126">
        <v>105.3</v>
      </c>
      <c r="F12" s="126">
        <v>108</v>
      </c>
      <c r="G12" s="128">
        <v>101.9</v>
      </c>
      <c r="H12" s="128">
        <v>94.3</v>
      </c>
      <c r="I12" s="127">
        <v>113.3</v>
      </c>
      <c r="J12" s="126">
        <v>106.9</v>
      </c>
      <c r="K12" s="126">
        <v>75.599999999999994</v>
      </c>
      <c r="L12" s="126">
        <v>98.2</v>
      </c>
      <c r="M12" s="126">
        <v>120.8</v>
      </c>
      <c r="N12" s="126">
        <v>116.1</v>
      </c>
      <c r="O12" s="126">
        <v>102.1</v>
      </c>
      <c r="P12" s="128">
        <v>111</v>
      </c>
    </row>
    <row r="13" spans="1:17" ht="16.5" customHeight="1">
      <c r="A13" s="245" t="s">
        <v>210</v>
      </c>
      <c r="B13" s="246">
        <v>103.9</v>
      </c>
      <c r="C13" s="246">
        <v>108.6</v>
      </c>
      <c r="D13" s="246">
        <v>98.4</v>
      </c>
      <c r="E13" s="246">
        <v>104</v>
      </c>
      <c r="F13" s="244">
        <v>108.7</v>
      </c>
      <c r="G13" s="247">
        <v>98.4</v>
      </c>
      <c r="H13" s="247">
        <v>92.7</v>
      </c>
      <c r="I13" s="248">
        <v>107</v>
      </c>
      <c r="J13" s="246">
        <v>100.3</v>
      </c>
      <c r="K13" s="246">
        <v>88.8</v>
      </c>
      <c r="L13" s="246">
        <v>103.3</v>
      </c>
      <c r="M13" s="246">
        <v>98.3</v>
      </c>
      <c r="N13" s="246">
        <v>113.5</v>
      </c>
      <c r="O13" s="246">
        <v>91.4</v>
      </c>
      <c r="P13" s="247">
        <v>93.4</v>
      </c>
    </row>
    <row r="14" spans="1:17" ht="16.5" customHeight="1">
      <c r="A14" s="249" t="s">
        <v>211</v>
      </c>
      <c r="B14" s="161">
        <v>101.2</v>
      </c>
      <c r="C14" s="161">
        <v>106.1</v>
      </c>
      <c r="D14" s="161">
        <v>93.6</v>
      </c>
      <c r="E14" s="161">
        <v>101.2</v>
      </c>
      <c r="F14" s="162">
        <v>106.2</v>
      </c>
      <c r="G14" s="163">
        <v>93.6</v>
      </c>
      <c r="H14" s="163">
        <v>97.8</v>
      </c>
      <c r="I14" s="164">
        <v>97.5</v>
      </c>
      <c r="J14" s="161">
        <v>94.2</v>
      </c>
      <c r="K14" s="161">
        <v>80</v>
      </c>
      <c r="L14" s="161">
        <v>96</v>
      </c>
      <c r="M14" s="161">
        <v>90.1</v>
      </c>
      <c r="N14" s="161">
        <v>100.1</v>
      </c>
      <c r="O14" s="161">
        <v>81.400000000000006</v>
      </c>
      <c r="P14" s="163">
        <v>85.8</v>
      </c>
    </row>
    <row r="15" spans="1:17" ht="16.5" customHeight="1">
      <c r="A15" s="203" t="s">
        <v>170</v>
      </c>
      <c r="B15" s="218">
        <v>99.9</v>
      </c>
      <c r="C15" s="218">
        <v>105</v>
      </c>
      <c r="D15" s="219">
        <v>94.566666666666677</v>
      </c>
      <c r="E15" s="218">
        <v>99.9</v>
      </c>
      <c r="F15" s="218">
        <v>105.1</v>
      </c>
      <c r="G15" s="220">
        <v>94.566666666666677</v>
      </c>
      <c r="H15" s="220">
        <v>110.2</v>
      </c>
      <c r="I15" s="165">
        <v>104.73333333333333</v>
      </c>
      <c r="J15" s="219">
        <v>93.7</v>
      </c>
      <c r="K15" s="219">
        <v>76.100000000000009</v>
      </c>
      <c r="L15" s="219">
        <v>99.133333333333326</v>
      </c>
      <c r="M15" s="219">
        <v>86.766666666666652</v>
      </c>
      <c r="N15" s="219">
        <v>103.7</v>
      </c>
      <c r="O15" s="219">
        <v>78.8</v>
      </c>
      <c r="P15" s="220">
        <v>80.933333333333323</v>
      </c>
    </row>
    <row r="16" spans="1:17" ht="16.5" customHeight="1">
      <c r="A16" s="136" t="s">
        <v>171</v>
      </c>
      <c r="B16" s="126">
        <v>99</v>
      </c>
      <c r="C16" s="126">
        <v>101.2</v>
      </c>
      <c r="D16" s="133">
        <v>91.533333333333346</v>
      </c>
      <c r="E16" s="126">
        <v>99.1</v>
      </c>
      <c r="F16" s="126">
        <v>101.3</v>
      </c>
      <c r="G16" s="134">
        <v>91.533333333333346</v>
      </c>
      <c r="H16" s="134">
        <v>95.733333333333334</v>
      </c>
      <c r="I16" s="135">
        <v>97.033333333333346</v>
      </c>
      <c r="J16" s="133">
        <v>92.100000000000009</v>
      </c>
      <c r="K16" s="133">
        <v>83.833333333333329</v>
      </c>
      <c r="L16" s="133">
        <v>90.8</v>
      </c>
      <c r="M16" s="133">
        <v>87.433333333333337</v>
      </c>
      <c r="N16" s="133">
        <v>98.899999999999991</v>
      </c>
      <c r="O16" s="133">
        <v>82.533333333333346</v>
      </c>
      <c r="P16" s="134">
        <v>89.033333333333346</v>
      </c>
    </row>
    <row r="17" spans="1:16" ht="16.5" customHeight="1">
      <c r="A17" s="136" t="s">
        <v>172</v>
      </c>
      <c r="B17" s="126">
        <v>100.9</v>
      </c>
      <c r="C17" s="126">
        <v>106.2</v>
      </c>
      <c r="D17" s="133">
        <v>90.666666666666671</v>
      </c>
      <c r="E17" s="126">
        <v>100.9</v>
      </c>
      <c r="F17" s="126">
        <v>106.4</v>
      </c>
      <c r="G17" s="134">
        <v>90.666666666666671</v>
      </c>
      <c r="H17" s="134">
        <v>96.033333333333346</v>
      </c>
      <c r="I17" s="135">
        <v>90.566666666666663</v>
      </c>
      <c r="J17" s="133">
        <v>96.833333333333329</v>
      </c>
      <c r="K17" s="133">
        <v>83.066666666666677</v>
      </c>
      <c r="L17" s="133">
        <v>90.266666666666666</v>
      </c>
      <c r="M17" s="133">
        <v>92.833333333333329</v>
      </c>
      <c r="N17" s="133">
        <v>90.366666666666674</v>
      </c>
      <c r="O17" s="133">
        <v>77.166666666666671</v>
      </c>
      <c r="P17" s="134">
        <v>83.066666666666663</v>
      </c>
    </row>
    <row r="18" spans="1:16" ht="16.5" customHeight="1">
      <c r="A18" s="221" t="s">
        <v>173</v>
      </c>
      <c r="B18" s="162">
        <v>104.9</v>
      </c>
      <c r="C18" s="162">
        <v>111.9</v>
      </c>
      <c r="D18" s="222">
        <v>97.8</v>
      </c>
      <c r="E18" s="162">
        <v>104.9</v>
      </c>
      <c r="F18" s="162">
        <v>112.1</v>
      </c>
      <c r="G18" s="223">
        <v>97.8</v>
      </c>
      <c r="H18" s="223">
        <v>89.399999999999991</v>
      </c>
      <c r="I18" s="224">
        <v>97.533333333333346</v>
      </c>
      <c r="J18" s="222">
        <v>94.266666666666666</v>
      </c>
      <c r="K18" s="222">
        <v>76.833333333333329</v>
      </c>
      <c r="L18" s="222">
        <v>103.86666666666667</v>
      </c>
      <c r="M18" s="222">
        <v>93.166666666666671</v>
      </c>
      <c r="N18" s="222">
        <v>107.46666666666665</v>
      </c>
      <c r="O18" s="222">
        <v>86.933333333333337</v>
      </c>
      <c r="P18" s="223">
        <v>90.09999999999998</v>
      </c>
    </row>
    <row r="19" spans="1:16" ht="16.5" customHeight="1">
      <c r="A19" s="136" t="s">
        <v>174</v>
      </c>
      <c r="B19" s="215">
        <v>92.4</v>
      </c>
      <c r="C19" s="215">
        <v>99</v>
      </c>
      <c r="D19" s="216">
        <v>87.1</v>
      </c>
      <c r="E19" s="215">
        <v>92.4</v>
      </c>
      <c r="F19" s="215">
        <v>99.2</v>
      </c>
      <c r="G19" s="217">
        <v>87.1</v>
      </c>
      <c r="H19" s="217">
        <v>102.6</v>
      </c>
      <c r="I19" s="166">
        <v>101.4</v>
      </c>
      <c r="J19" s="216">
        <v>75.400000000000006</v>
      </c>
      <c r="K19" s="216">
        <v>68.099999999999994</v>
      </c>
      <c r="L19" s="216">
        <v>96.4</v>
      </c>
      <c r="M19" s="216">
        <v>79.5</v>
      </c>
      <c r="N19" s="216">
        <v>85.2</v>
      </c>
      <c r="O19" s="216">
        <v>68.099999999999994</v>
      </c>
      <c r="P19" s="217">
        <v>76.400000000000006</v>
      </c>
    </row>
    <row r="20" spans="1:16" ht="16.5" customHeight="1">
      <c r="A20" s="129" t="s">
        <v>105</v>
      </c>
      <c r="B20" s="137">
        <v>97.2</v>
      </c>
      <c r="C20" s="137">
        <v>102.6</v>
      </c>
      <c r="D20" s="138">
        <v>97.2</v>
      </c>
      <c r="E20" s="137">
        <v>97.3</v>
      </c>
      <c r="F20" s="137">
        <v>102.7</v>
      </c>
      <c r="G20" s="139">
        <v>97.2</v>
      </c>
      <c r="H20" s="139">
        <v>118.1</v>
      </c>
      <c r="I20" s="166">
        <v>101.5</v>
      </c>
      <c r="J20" s="138">
        <v>79</v>
      </c>
      <c r="K20" s="138">
        <v>76.5</v>
      </c>
      <c r="L20" s="138">
        <v>96.6</v>
      </c>
      <c r="M20" s="138">
        <v>87.7</v>
      </c>
      <c r="N20" s="138">
        <v>138.1</v>
      </c>
      <c r="O20" s="138">
        <v>82.4</v>
      </c>
      <c r="P20" s="139">
        <v>80.8</v>
      </c>
    </row>
    <row r="21" spans="1:16" ht="16.5" customHeight="1">
      <c r="A21" s="129" t="s">
        <v>106</v>
      </c>
      <c r="B21" s="137">
        <v>110</v>
      </c>
      <c r="C21" s="137">
        <v>113.3</v>
      </c>
      <c r="D21" s="138">
        <v>99.4</v>
      </c>
      <c r="E21" s="137">
        <v>110</v>
      </c>
      <c r="F21" s="137">
        <v>113.4</v>
      </c>
      <c r="G21" s="139">
        <v>99.4</v>
      </c>
      <c r="H21" s="139">
        <v>109.9</v>
      </c>
      <c r="I21" s="140">
        <v>111.3</v>
      </c>
      <c r="J21" s="138">
        <v>126.7</v>
      </c>
      <c r="K21" s="138">
        <v>83.7</v>
      </c>
      <c r="L21" s="138">
        <v>104.4</v>
      </c>
      <c r="M21" s="138">
        <v>93.1</v>
      </c>
      <c r="N21" s="138">
        <v>87.8</v>
      </c>
      <c r="O21" s="138">
        <v>85.9</v>
      </c>
      <c r="P21" s="139">
        <v>85.6</v>
      </c>
    </row>
    <row r="22" spans="1:16" ht="16.5" customHeight="1">
      <c r="A22" s="129" t="s">
        <v>107</v>
      </c>
      <c r="B22" s="137">
        <v>100.5</v>
      </c>
      <c r="C22" s="137">
        <v>103.1</v>
      </c>
      <c r="D22" s="138">
        <v>91</v>
      </c>
      <c r="E22" s="137">
        <v>100.6</v>
      </c>
      <c r="F22" s="137">
        <v>103.2</v>
      </c>
      <c r="G22" s="139">
        <v>91</v>
      </c>
      <c r="H22" s="139">
        <v>101.8</v>
      </c>
      <c r="I22" s="140">
        <v>99.3</v>
      </c>
      <c r="J22" s="138">
        <v>96.5</v>
      </c>
      <c r="K22" s="138">
        <v>80.2</v>
      </c>
      <c r="L22" s="138">
        <v>86.5</v>
      </c>
      <c r="M22" s="138">
        <v>82.7</v>
      </c>
      <c r="N22" s="138">
        <v>93.6</v>
      </c>
      <c r="O22" s="138">
        <v>89.2</v>
      </c>
      <c r="P22" s="139">
        <v>92.8</v>
      </c>
    </row>
    <row r="23" spans="1:16" ht="16.5" customHeight="1">
      <c r="A23" s="129" t="s">
        <v>108</v>
      </c>
      <c r="B23" s="137">
        <v>97.3</v>
      </c>
      <c r="C23" s="137">
        <v>99.2</v>
      </c>
      <c r="D23" s="138">
        <v>90.6</v>
      </c>
      <c r="E23" s="137">
        <v>97.3</v>
      </c>
      <c r="F23" s="137">
        <v>99.4</v>
      </c>
      <c r="G23" s="139">
        <v>90.6</v>
      </c>
      <c r="H23" s="139">
        <v>92.8</v>
      </c>
      <c r="I23" s="140">
        <v>92.4</v>
      </c>
      <c r="J23" s="138">
        <v>88.3</v>
      </c>
      <c r="K23" s="138">
        <v>84.6</v>
      </c>
      <c r="L23" s="138">
        <v>95.4</v>
      </c>
      <c r="M23" s="138">
        <v>90.4</v>
      </c>
      <c r="N23" s="138">
        <v>102.9</v>
      </c>
      <c r="O23" s="138">
        <v>78.400000000000006</v>
      </c>
      <c r="P23" s="139">
        <v>87</v>
      </c>
    </row>
    <row r="24" spans="1:16" ht="16.5" customHeight="1">
      <c r="A24" s="129" t="s">
        <v>109</v>
      </c>
      <c r="B24" s="137">
        <v>99.3</v>
      </c>
      <c r="C24" s="137">
        <v>101.2</v>
      </c>
      <c r="D24" s="138">
        <v>93</v>
      </c>
      <c r="E24" s="137">
        <v>99.3</v>
      </c>
      <c r="F24" s="137">
        <v>101.4</v>
      </c>
      <c r="G24" s="139">
        <v>93</v>
      </c>
      <c r="H24" s="139">
        <v>92.6</v>
      </c>
      <c r="I24" s="140">
        <v>99.4</v>
      </c>
      <c r="J24" s="138">
        <v>91.5</v>
      </c>
      <c r="K24" s="138">
        <v>86.7</v>
      </c>
      <c r="L24" s="138">
        <v>90.5</v>
      </c>
      <c r="M24" s="138">
        <v>89.2</v>
      </c>
      <c r="N24" s="138">
        <v>100.2</v>
      </c>
      <c r="O24" s="138">
        <v>80</v>
      </c>
      <c r="P24" s="139">
        <v>87.3</v>
      </c>
    </row>
    <row r="25" spans="1:16" ht="16.5" customHeight="1">
      <c r="A25" s="129" t="s">
        <v>110</v>
      </c>
      <c r="B25" s="137">
        <v>107.8</v>
      </c>
      <c r="C25" s="137">
        <v>107</v>
      </c>
      <c r="D25" s="138">
        <v>96.4</v>
      </c>
      <c r="E25" s="137">
        <v>107.8</v>
      </c>
      <c r="F25" s="137">
        <v>107.2</v>
      </c>
      <c r="G25" s="139">
        <v>96.4</v>
      </c>
      <c r="H25" s="139">
        <v>100.3</v>
      </c>
      <c r="I25" s="140">
        <v>90.1</v>
      </c>
      <c r="J25" s="138">
        <v>79.5</v>
      </c>
      <c r="K25" s="138">
        <v>93.1</v>
      </c>
      <c r="L25" s="138">
        <v>88.3</v>
      </c>
      <c r="M25" s="138">
        <v>98.1</v>
      </c>
      <c r="N25" s="138">
        <v>98.2</v>
      </c>
      <c r="O25" s="138">
        <v>93.6</v>
      </c>
      <c r="P25" s="139">
        <v>105.1</v>
      </c>
    </row>
    <row r="26" spans="1:16" ht="16.5" customHeight="1">
      <c r="A26" s="129" t="s">
        <v>111</v>
      </c>
      <c r="B26" s="137">
        <v>91.4</v>
      </c>
      <c r="C26" s="137">
        <v>97.1</v>
      </c>
      <c r="D26" s="138">
        <v>81.599999999999994</v>
      </c>
      <c r="E26" s="137">
        <v>91.4</v>
      </c>
      <c r="F26" s="137">
        <v>97.2</v>
      </c>
      <c r="G26" s="139">
        <v>81.599999999999994</v>
      </c>
      <c r="H26" s="139">
        <v>87.9</v>
      </c>
      <c r="I26" s="140">
        <v>78.5</v>
      </c>
      <c r="J26" s="138">
        <v>89.2</v>
      </c>
      <c r="K26" s="138">
        <v>60.2</v>
      </c>
      <c r="L26" s="138">
        <v>79.3</v>
      </c>
      <c r="M26" s="138">
        <v>83.1</v>
      </c>
      <c r="N26" s="138">
        <v>73.599999999999994</v>
      </c>
      <c r="O26" s="138">
        <v>63.9</v>
      </c>
      <c r="P26" s="139">
        <v>70.900000000000006</v>
      </c>
    </row>
    <row r="27" spans="1:16" ht="16.5" customHeight="1">
      <c r="A27" s="129" t="s">
        <v>112</v>
      </c>
      <c r="B27" s="137">
        <v>103.6</v>
      </c>
      <c r="C27" s="137">
        <v>114.6</v>
      </c>
      <c r="D27" s="138">
        <v>94</v>
      </c>
      <c r="E27" s="137">
        <v>103.6</v>
      </c>
      <c r="F27" s="137">
        <v>114.7</v>
      </c>
      <c r="G27" s="139">
        <v>94</v>
      </c>
      <c r="H27" s="139">
        <v>99.9</v>
      </c>
      <c r="I27" s="140">
        <v>103.1</v>
      </c>
      <c r="J27" s="138">
        <v>121.8</v>
      </c>
      <c r="K27" s="138">
        <v>95.9</v>
      </c>
      <c r="L27" s="138">
        <v>103.2</v>
      </c>
      <c r="M27" s="138">
        <v>97.3</v>
      </c>
      <c r="N27" s="138">
        <v>99.3</v>
      </c>
      <c r="O27" s="138">
        <v>74</v>
      </c>
      <c r="P27" s="139">
        <v>73.2</v>
      </c>
    </row>
    <row r="28" spans="1:16" ht="16.5" customHeight="1">
      <c r="A28" s="129" t="s">
        <v>113</v>
      </c>
      <c r="B28" s="137">
        <v>107.2</v>
      </c>
      <c r="C28" s="137">
        <v>115.5</v>
      </c>
      <c r="D28" s="138">
        <v>101.9</v>
      </c>
      <c r="E28" s="137">
        <v>107.2</v>
      </c>
      <c r="F28" s="137">
        <v>115.6</v>
      </c>
      <c r="G28" s="139">
        <v>101.9</v>
      </c>
      <c r="H28" s="139">
        <v>90.7</v>
      </c>
      <c r="I28" s="140">
        <v>100.7</v>
      </c>
      <c r="J28" s="138">
        <v>94.5</v>
      </c>
      <c r="K28" s="138">
        <v>79.7</v>
      </c>
      <c r="L28" s="138">
        <v>114.1</v>
      </c>
      <c r="M28" s="138">
        <v>92.7</v>
      </c>
      <c r="N28" s="138">
        <v>105.8</v>
      </c>
      <c r="O28" s="138">
        <v>87</v>
      </c>
      <c r="P28" s="139">
        <v>86.2</v>
      </c>
    </row>
    <row r="29" spans="1:16" ht="16.5" customHeight="1">
      <c r="A29" s="129" t="s">
        <v>114</v>
      </c>
      <c r="B29" s="137">
        <v>103.4</v>
      </c>
      <c r="C29" s="137">
        <v>108.7</v>
      </c>
      <c r="D29" s="138">
        <v>95.9</v>
      </c>
      <c r="E29" s="137">
        <v>103.4</v>
      </c>
      <c r="F29" s="137">
        <v>108.8</v>
      </c>
      <c r="G29" s="139">
        <v>95.9</v>
      </c>
      <c r="H29" s="139">
        <v>84.8</v>
      </c>
      <c r="I29" s="140">
        <v>99</v>
      </c>
      <c r="J29" s="138">
        <v>93.4</v>
      </c>
      <c r="K29" s="138">
        <v>62.9</v>
      </c>
      <c r="L29" s="138">
        <v>98.4</v>
      </c>
      <c r="M29" s="138">
        <v>91.7</v>
      </c>
      <c r="N29" s="138">
        <v>109.8</v>
      </c>
      <c r="O29" s="138">
        <v>88.6</v>
      </c>
      <c r="P29" s="139">
        <v>91.5</v>
      </c>
    </row>
    <row r="30" spans="1:16" ht="16.5" customHeight="1" thickBot="1">
      <c r="A30" s="141" t="s">
        <v>115</v>
      </c>
      <c r="B30" s="142">
        <v>104.1</v>
      </c>
      <c r="C30" s="142">
        <v>111.6</v>
      </c>
      <c r="D30" s="143">
        <v>95.6</v>
      </c>
      <c r="E30" s="142">
        <v>104.1</v>
      </c>
      <c r="F30" s="142">
        <v>111.8</v>
      </c>
      <c r="G30" s="144">
        <v>95.6</v>
      </c>
      <c r="H30" s="144">
        <v>92.7</v>
      </c>
      <c r="I30" s="145">
        <v>92.9</v>
      </c>
      <c r="J30" s="143">
        <v>94.9</v>
      </c>
      <c r="K30" s="143">
        <v>87.9</v>
      </c>
      <c r="L30" s="143">
        <v>99.1</v>
      </c>
      <c r="M30" s="143">
        <v>95.1</v>
      </c>
      <c r="N30" s="143">
        <v>106.8</v>
      </c>
      <c r="O30" s="143">
        <v>85.2</v>
      </c>
      <c r="P30" s="144">
        <v>92.6</v>
      </c>
    </row>
    <row r="31" spans="1:16">
      <c r="A31" s="118"/>
      <c r="B31" s="118"/>
      <c r="C31" s="118"/>
      <c r="D31" s="118"/>
      <c r="E31" s="118"/>
      <c r="F31" s="118"/>
      <c r="G31" s="118"/>
      <c r="H31" s="119"/>
      <c r="I31" s="119"/>
      <c r="J31" s="119"/>
      <c r="K31" s="119"/>
      <c r="L31" s="119"/>
      <c r="M31" s="119"/>
      <c r="N31" s="119"/>
    </row>
    <row r="32" spans="1:16" ht="14.25" thickBot="1">
      <c r="A32" s="116" t="s">
        <v>153</v>
      </c>
      <c r="B32" s="118"/>
      <c r="C32" s="118"/>
      <c r="D32" s="118"/>
      <c r="E32" s="118"/>
      <c r="F32" s="118"/>
      <c r="G32" s="118"/>
      <c r="H32" s="169"/>
      <c r="I32" s="169"/>
      <c r="J32" s="169"/>
      <c r="K32" s="169"/>
      <c r="L32" s="169"/>
      <c r="M32" s="169"/>
      <c r="N32" s="169"/>
    </row>
    <row r="33" spans="1:14">
      <c r="A33" s="306" t="s">
        <v>58</v>
      </c>
      <c r="B33" s="312" t="s">
        <v>74</v>
      </c>
      <c r="C33" s="313"/>
      <c r="D33" s="313"/>
      <c r="E33" s="313"/>
      <c r="F33" s="313"/>
      <c r="G33" s="313"/>
      <c r="H33" s="313"/>
      <c r="I33" s="313" t="s">
        <v>63</v>
      </c>
      <c r="J33" s="313"/>
      <c r="K33" s="313"/>
      <c r="L33" s="313"/>
      <c r="M33" s="313"/>
      <c r="N33" s="313"/>
    </row>
    <row r="34" spans="1:14">
      <c r="A34" s="307"/>
      <c r="B34" s="120"/>
      <c r="C34" s="120"/>
      <c r="D34" s="146"/>
      <c r="E34" s="146"/>
      <c r="F34" s="146"/>
      <c r="G34" s="146"/>
      <c r="H34" s="146"/>
      <c r="I34" s="146"/>
      <c r="J34" s="146"/>
      <c r="K34" s="146"/>
      <c r="L34" s="146"/>
      <c r="M34" s="146"/>
      <c r="N34" s="146"/>
    </row>
    <row r="35" spans="1:14" ht="13.5" customHeight="1">
      <c r="A35" s="307"/>
      <c r="B35" s="205"/>
      <c r="C35" s="309" t="s">
        <v>65</v>
      </c>
      <c r="D35" s="309" t="s">
        <v>120</v>
      </c>
      <c r="E35" s="309" t="s">
        <v>121</v>
      </c>
      <c r="F35" s="309" t="s">
        <v>66</v>
      </c>
      <c r="G35" s="309" t="s">
        <v>67</v>
      </c>
      <c r="H35" s="318" t="s">
        <v>160</v>
      </c>
      <c r="I35" s="206"/>
      <c r="J35" s="206"/>
      <c r="K35" s="147"/>
      <c r="L35" s="121"/>
      <c r="M35" s="121"/>
      <c r="N35" s="121"/>
    </row>
    <row r="36" spans="1:14" ht="13.5" customHeight="1">
      <c r="A36" s="307"/>
      <c r="B36" s="318" t="s">
        <v>119</v>
      </c>
      <c r="C36" s="310"/>
      <c r="D36" s="310"/>
      <c r="E36" s="310"/>
      <c r="F36" s="310"/>
      <c r="G36" s="310"/>
      <c r="H36" s="319"/>
      <c r="I36" s="324" t="s">
        <v>68</v>
      </c>
      <c r="J36" s="309" t="s">
        <v>27</v>
      </c>
      <c r="K36" s="309" t="s">
        <v>163</v>
      </c>
      <c r="L36" s="323" t="s">
        <v>73</v>
      </c>
      <c r="M36" s="309" t="s">
        <v>161</v>
      </c>
      <c r="N36" s="323" t="s">
        <v>162</v>
      </c>
    </row>
    <row r="37" spans="1:14" ht="13.5" customHeight="1">
      <c r="A37" s="308"/>
      <c r="B37" s="320"/>
      <c r="C37" s="311"/>
      <c r="D37" s="311"/>
      <c r="E37" s="311"/>
      <c r="F37" s="311"/>
      <c r="G37" s="311"/>
      <c r="H37" s="320"/>
      <c r="I37" s="325"/>
      <c r="J37" s="311"/>
      <c r="K37" s="311"/>
      <c r="L37" s="322"/>
      <c r="M37" s="311"/>
      <c r="N37" s="322"/>
    </row>
    <row r="38" spans="1:14" ht="15" customHeight="1">
      <c r="A38" s="122" t="s">
        <v>80</v>
      </c>
      <c r="B38" s="123">
        <v>277.39999999999998</v>
      </c>
      <c r="C38" s="123">
        <v>1181.0999999999999</v>
      </c>
      <c r="D38" s="123">
        <v>276.3</v>
      </c>
      <c r="E38" s="123">
        <v>387.1</v>
      </c>
      <c r="F38" s="148">
        <v>133</v>
      </c>
      <c r="G38" s="148">
        <v>2383.6999999999998</v>
      </c>
      <c r="H38" s="149">
        <v>839.7</v>
      </c>
      <c r="I38" s="150">
        <v>73.5</v>
      </c>
      <c r="J38" s="148">
        <v>314.8</v>
      </c>
      <c r="K38" s="148">
        <v>139.4</v>
      </c>
      <c r="L38" s="148">
        <v>312</v>
      </c>
      <c r="M38" s="148">
        <v>0.5</v>
      </c>
      <c r="N38" s="149">
        <v>0.5</v>
      </c>
    </row>
    <row r="39" spans="1:14" ht="16.5" customHeight="1">
      <c r="A39" s="129" t="s">
        <v>207</v>
      </c>
      <c r="B39" s="130">
        <v>100</v>
      </c>
      <c r="C39" s="130">
        <v>100</v>
      </c>
      <c r="D39" s="130">
        <v>100</v>
      </c>
      <c r="E39" s="130">
        <v>100</v>
      </c>
      <c r="F39" s="130">
        <v>100</v>
      </c>
      <c r="G39" s="130">
        <v>100</v>
      </c>
      <c r="H39" s="167">
        <v>100</v>
      </c>
      <c r="I39" s="132">
        <v>100</v>
      </c>
      <c r="J39" s="130">
        <v>100</v>
      </c>
      <c r="K39" s="130">
        <v>100</v>
      </c>
      <c r="L39" s="130">
        <v>100</v>
      </c>
      <c r="M39" s="208">
        <v>100</v>
      </c>
      <c r="N39" s="207">
        <v>100</v>
      </c>
    </row>
    <row r="40" spans="1:14" ht="16.5" customHeight="1">
      <c r="A40" s="204">
        <v>3</v>
      </c>
      <c r="B40" s="130">
        <v>101.9</v>
      </c>
      <c r="C40" s="130">
        <v>95</v>
      </c>
      <c r="D40" s="130">
        <v>97.5</v>
      </c>
      <c r="E40" s="130">
        <v>99.4</v>
      </c>
      <c r="F40" s="130">
        <v>87.7</v>
      </c>
      <c r="G40" s="130">
        <v>98.5</v>
      </c>
      <c r="H40" s="131">
        <v>100.8</v>
      </c>
      <c r="I40" s="132">
        <v>106.5</v>
      </c>
      <c r="J40" s="130">
        <v>120.8</v>
      </c>
      <c r="K40" s="130">
        <v>84.1</v>
      </c>
      <c r="L40" s="130">
        <v>86.7</v>
      </c>
      <c r="M40" s="208">
        <v>0</v>
      </c>
      <c r="N40" s="207">
        <v>0</v>
      </c>
    </row>
    <row r="41" spans="1:14" ht="16.5" customHeight="1">
      <c r="A41" s="204">
        <v>4</v>
      </c>
      <c r="B41" s="130">
        <v>98.2</v>
      </c>
      <c r="C41" s="130">
        <v>90.5</v>
      </c>
      <c r="D41" s="130">
        <v>90.2</v>
      </c>
      <c r="E41" s="130">
        <v>101.8</v>
      </c>
      <c r="F41" s="130">
        <v>80.2</v>
      </c>
      <c r="G41" s="130">
        <v>100.1</v>
      </c>
      <c r="H41" s="131">
        <v>98.4</v>
      </c>
      <c r="I41" s="132">
        <v>107.6</v>
      </c>
      <c r="J41" s="130">
        <v>124.1</v>
      </c>
      <c r="K41" s="130">
        <v>60.1</v>
      </c>
      <c r="L41" s="130">
        <v>87.5</v>
      </c>
      <c r="M41" s="208">
        <v>0</v>
      </c>
      <c r="N41" s="207">
        <v>0</v>
      </c>
    </row>
    <row r="42" spans="1:14" ht="16.5" customHeight="1">
      <c r="A42" s="245">
        <v>5</v>
      </c>
      <c r="B42" s="246">
        <v>90.5</v>
      </c>
      <c r="C42" s="246">
        <v>96.5</v>
      </c>
      <c r="D42" s="246">
        <v>88.9</v>
      </c>
      <c r="E42" s="246">
        <v>94.9</v>
      </c>
      <c r="F42" s="246">
        <v>79.8</v>
      </c>
      <c r="G42" s="246">
        <v>98.8</v>
      </c>
      <c r="H42" s="247">
        <v>99.2</v>
      </c>
      <c r="I42" s="248">
        <v>98.7</v>
      </c>
      <c r="J42" s="246">
        <v>122.3</v>
      </c>
      <c r="K42" s="246">
        <v>64</v>
      </c>
      <c r="L42" s="246">
        <v>91.7</v>
      </c>
      <c r="M42" s="213">
        <v>0</v>
      </c>
      <c r="N42" s="250">
        <v>0</v>
      </c>
    </row>
    <row r="43" spans="1:14" ht="16.5" customHeight="1">
      <c r="A43" s="249">
        <v>6</v>
      </c>
      <c r="B43" s="161">
        <v>79.400000000000006</v>
      </c>
      <c r="C43" s="161">
        <v>99.3</v>
      </c>
      <c r="D43" s="161">
        <v>87.9</v>
      </c>
      <c r="E43" s="161">
        <v>96.4</v>
      </c>
      <c r="F43" s="162">
        <v>85.2</v>
      </c>
      <c r="G43" s="163">
        <v>92.5</v>
      </c>
      <c r="H43" s="163">
        <v>91.5</v>
      </c>
      <c r="I43" s="164">
        <v>88.3</v>
      </c>
      <c r="J43" s="161">
        <v>119.6</v>
      </c>
      <c r="K43" s="161">
        <v>66.2</v>
      </c>
      <c r="L43" s="161">
        <v>75.3</v>
      </c>
      <c r="M43" s="251">
        <v>0</v>
      </c>
      <c r="N43" s="252">
        <v>0</v>
      </c>
    </row>
    <row r="44" spans="1:14" ht="16.5" customHeight="1">
      <c r="A44" s="203" t="s">
        <v>170</v>
      </c>
      <c r="B44" s="219">
        <v>77.86666666666666</v>
      </c>
      <c r="C44" s="219">
        <v>103.60000000000001</v>
      </c>
      <c r="D44" s="219">
        <v>99.2</v>
      </c>
      <c r="E44" s="219">
        <v>92.7</v>
      </c>
      <c r="F44" s="219">
        <v>91</v>
      </c>
      <c r="G44" s="219">
        <v>87.966666666666654</v>
      </c>
      <c r="H44" s="220">
        <v>92.399999999999991</v>
      </c>
      <c r="I44" s="165">
        <v>90.233333333333334</v>
      </c>
      <c r="J44" s="219">
        <v>120.09999999999998</v>
      </c>
      <c r="K44" s="219">
        <v>67.466666666666654</v>
      </c>
      <c r="L44" s="219">
        <v>76.13333333333334</v>
      </c>
      <c r="M44" s="226">
        <v>0</v>
      </c>
      <c r="N44" s="227">
        <v>0</v>
      </c>
    </row>
    <row r="45" spans="1:14" ht="16.5" customHeight="1">
      <c r="A45" s="136" t="s">
        <v>171</v>
      </c>
      <c r="B45" s="133">
        <v>79.7</v>
      </c>
      <c r="C45" s="133">
        <v>100.83333333333333</v>
      </c>
      <c r="D45" s="133">
        <v>96.333333333333329</v>
      </c>
      <c r="E45" s="133">
        <v>101.89999999999999</v>
      </c>
      <c r="F45" s="133">
        <v>84.833333333333329</v>
      </c>
      <c r="G45" s="133">
        <v>86.666666666666671</v>
      </c>
      <c r="H45" s="134">
        <v>87.2</v>
      </c>
      <c r="I45" s="135">
        <v>89.533333333333346</v>
      </c>
      <c r="J45" s="133">
        <v>114.96666666666665</v>
      </c>
      <c r="K45" s="133">
        <v>68.13333333333334</v>
      </c>
      <c r="L45" s="133">
        <v>67.2</v>
      </c>
      <c r="M45" s="210">
        <v>0</v>
      </c>
      <c r="N45" s="207">
        <v>0</v>
      </c>
    </row>
    <row r="46" spans="1:14" ht="16.5" customHeight="1">
      <c r="A46" s="136" t="s">
        <v>172</v>
      </c>
      <c r="B46" s="133">
        <v>74.599999999999994</v>
      </c>
      <c r="C46" s="133">
        <v>88.566666666666663</v>
      </c>
      <c r="D46" s="133">
        <v>71.7</v>
      </c>
      <c r="E46" s="133">
        <v>88.566666666666663</v>
      </c>
      <c r="F46" s="133">
        <v>83.333333333333329</v>
      </c>
      <c r="G46" s="133">
        <v>92.633333333333326</v>
      </c>
      <c r="H46" s="134">
        <v>91.199999999999989</v>
      </c>
      <c r="I46" s="135">
        <v>80.7</v>
      </c>
      <c r="J46" s="133">
        <v>119.39999999999999</v>
      </c>
      <c r="K46" s="133">
        <v>58.866666666666674</v>
      </c>
      <c r="L46" s="133">
        <v>79.7</v>
      </c>
      <c r="M46" s="210">
        <v>0</v>
      </c>
      <c r="N46" s="207">
        <v>0</v>
      </c>
    </row>
    <row r="47" spans="1:14" ht="16.5" customHeight="1">
      <c r="A47" s="221" t="s">
        <v>173</v>
      </c>
      <c r="B47" s="222">
        <v>85.5</v>
      </c>
      <c r="C47" s="222">
        <v>104.23333333333333</v>
      </c>
      <c r="D47" s="222">
        <v>84.2</v>
      </c>
      <c r="E47" s="222">
        <v>102.60000000000001</v>
      </c>
      <c r="F47" s="222">
        <v>81.633333333333326</v>
      </c>
      <c r="G47" s="222">
        <v>102.7</v>
      </c>
      <c r="H47" s="223">
        <v>95.233333333333334</v>
      </c>
      <c r="I47" s="224">
        <v>92.533333333333346</v>
      </c>
      <c r="J47" s="222">
        <v>123.93333333333334</v>
      </c>
      <c r="K47" s="222">
        <v>70.13333333333334</v>
      </c>
      <c r="L47" s="222">
        <v>78.13333333333334</v>
      </c>
      <c r="M47" s="228">
        <v>0</v>
      </c>
      <c r="N47" s="209">
        <v>0</v>
      </c>
    </row>
    <row r="48" spans="1:14" ht="16.5" customHeight="1">
      <c r="A48" s="136" t="s">
        <v>174</v>
      </c>
      <c r="B48" s="216">
        <v>64.400000000000006</v>
      </c>
      <c r="C48" s="216">
        <v>93.1</v>
      </c>
      <c r="D48" s="216">
        <v>77.5</v>
      </c>
      <c r="E48" s="216">
        <v>91.3</v>
      </c>
      <c r="F48" s="216">
        <v>85.7</v>
      </c>
      <c r="G48" s="216">
        <v>85.6</v>
      </c>
      <c r="H48" s="217">
        <v>84.5</v>
      </c>
      <c r="I48" s="166">
        <v>74.900000000000006</v>
      </c>
      <c r="J48" s="216">
        <v>106.6</v>
      </c>
      <c r="K48" s="216">
        <v>57.9</v>
      </c>
      <c r="L48" s="216">
        <v>76.3</v>
      </c>
      <c r="M48" s="210">
        <v>0</v>
      </c>
      <c r="N48" s="225">
        <v>0</v>
      </c>
    </row>
    <row r="49" spans="1:14" ht="16.5" customHeight="1">
      <c r="A49" s="129" t="s">
        <v>155</v>
      </c>
      <c r="B49" s="138">
        <v>83.1</v>
      </c>
      <c r="C49" s="138">
        <v>103.2</v>
      </c>
      <c r="D49" s="138">
        <v>108.8</v>
      </c>
      <c r="E49" s="138">
        <v>82</v>
      </c>
      <c r="F49" s="138">
        <v>83.9</v>
      </c>
      <c r="G49" s="138">
        <v>95.4</v>
      </c>
      <c r="H49" s="139">
        <v>93.6</v>
      </c>
      <c r="I49" s="140">
        <v>89.6</v>
      </c>
      <c r="J49" s="138">
        <v>124.6</v>
      </c>
      <c r="K49" s="138">
        <v>64.8</v>
      </c>
      <c r="L49" s="138">
        <v>76.2</v>
      </c>
      <c r="M49" s="210">
        <v>0</v>
      </c>
      <c r="N49" s="207">
        <v>0</v>
      </c>
    </row>
    <row r="50" spans="1:14" ht="16.5" customHeight="1">
      <c r="A50" s="129" t="s">
        <v>106</v>
      </c>
      <c r="B50" s="138">
        <v>86.1</v>
      </c>
      <c r="C50" s="138">
        <v>114.5</v>
      </c>
      <c r="D50" s="138">
        <v>111.3</v>
      </c>
      <c r="E50" s="138">
        <v>104.8</v>
      </c>
      <c r="F50" s="138">
        <v>103.4</v>
      </c>
      <c r="G50" s="138">
        <v>82.9</v>
      </c>
      <c r="H50" s="139">
        <v>99.1</v>
      </c>
      <c r="I50" s="140">
        <v>106.2</v>
      </c>
      <c r="J50" s="138">
        <v>129.1</v>
      </c>
      <c r="K50" s="138">
        <v>79.7</v>
      </c>
      <c r="L50" s="138">
        <v>75.900000000000006</v>
      </c>
      <c r="M50" s="210">
        <v>0</v>
      </c>
      <c r="N50" s="207">
        <v>0</v>
      </c>
    </row>
    <row r="51" spans="1:14" ht="16.5" customHeight="1">
      <c r="A51" s="129" t="s">
        <v>107</v>
      </c>
      <c r="B51" s="138">
        <v>87.7</v>
      </c>
      <c r="C51" s="138">
        <v>98.6</v>
      </c>
      <c r="D51" s="138">
        <v>118.1</v>
      </c>
      <c r="E51" s="138">
        <v>106.3</v>
      </c>
      <c r="F51" s="138">
        <v>92.2</v>
      </c>
      <c r="G51" s="138">
        <v>81</v>
      </c>
      <c r="H51" s="139">
        <v>89.6</v>
      </c>
      <c r="I51" s="140">
        <v>95.1</v>
      </c>
      <c r="J51" s="138">
        <v>124.1</v>
      </c>
      <c r="K51" s="138">
        <v>75</v>
      </c>
      <c r="L51" s="138">
        <v>60.1</v>
      </c>
      <c r="M51" s="210">
        <v>0</v>
      </c>
      <c r="N51" s="207">
        <v>0</v>
      </c>
    </row>
    <row r="52" spans="1:14" ht="16.5" customHeight="1">
      <c r="A52" s="129" t="s">
        <v>108</v>
      </c>
      <c r="B52" s="138">
        <v>74.599999999999994</v>
      </c>
      <c r="C52" s="138">
        <v>92.9</v>
      </c>
      <c r="D52" s="138">
        <v>84.2</v>
      </c>
      <c r="E52" s="138">
        <v>102.3</v>
      </c>
      <c r="F52" s="138">
        <v>80.599999999999994</v>
      </c>
      <c r="G52" s="138">
        <v>88.9</v>
      </c>
      <c r="H52" s="139">
        <v>85.6</v>
      </c>
      <c r="I52" s="140">
        <v>88</v>
      </c>
      <c r="J52" s="138">
        <v>109.7</v>
      </c>
      <c r="K52" s="138">
        <v>72.3</v>
      </c>
      <c r="L52" s="138">
        <v>66.8</v>
      </c>
      <c r="M52" s="210">
        <v>0</v>
      </c>
      <c r="N52" s="207">
        <v>0</v>
      </c>
    </row>
    <row r="53" spans="1:14" ht="16.5" customHeight="1">
      <c r="A53" s="129" t="s">
        <v>109</v>
      </c>
      <c r="B53" s="138">
        <v>76.8</v>
      </c>
      <c r="C53" s="138">
        <v>111</v>
      </c>
      <c r="D53" s="138">
        <v>86.7</v>
      </c>
      <c r="E53" s="138">
        <v>97.1</v>
      </c>
      <c r="F53" s="138">
        <v>81.7</v>
      </c>
      <c r="G53" s="138">
        <v>90.1</v>
      </c>
      <c r="H53" s="139">
        <v>86.4</v>
      </c>
      <c r="I53" s="140">
        <v>85.5</v>
      </c>
      <c r="J53" s="138">
        <v>111.1</v>
      </c>
      <c r="K53" s="138">
        <v>57.1</v>
      </c>
      <c r="L53" s="138">
        <v>74.7</v>
      </c>
      <c r="M53" s="210">
        <v>0</v>
      </c>
      <c r="N53" s="207">
        <v>0</v>
      </c>
    </row>
    <row r="54" spans="1:14" ht="16.5" customHeight="1">
      <c r="A54" s="129" t="s">
        <v>110</v>
      </c>
      <c r="B54" s="138">
        <v>88.6</v>
      </c>
      <c r="C54" s="138">
        <v>108.9</v>
      </c>
      <c r="D54" s="138">
        <v>85.6</v>
      </c>
      <c r="E54" s="138">
        <v>99.7</v>
      </c>
      <c r="F54" s="138">
        <v>88.8</v>
      </c>
      <c r="G54" s="138">
        <v>96.2</v>
      </c>
      <c r="H54" s="139">
        <v>100.3</v>
      </c>
      <c r="I54" s="140">
        <v>81.3</v>
      </c>
      <c r="J54" s="138">
        <v>131.19999999999999</v>
      </c>
      <c r="K54" s="138">
        <v>63.2</v>
      </c>
      <c r="L54" s="138">
        <v>90.2</v>
      </c>
      <c r="M54" s="210">
        <v>0</v>
      </c>
      <c r="N54" s="207">
        <v>0</v>
      </c>
    </row>
    <row r="55" spans="1:14" ht="16.5" customHeight="1">
      <c r="A55" s="129" t="s">
        <v>111</v>
      </c>
      <c r="B55" s="138">
        <v>60.8</v>
      </c>
      <c r="C55" s="138">
        <v>75.5</v>
      </c>
      <c r="D55" s="138">
        <v>50.2</v>
      </c>
      <c r="E55" s="138">
        <v>81.2</v>
      </c>
      <c r="F55" s="138">
        <v>77.8</v>
      </c>
      <c r="G55" s="138">
        <v>91.3</v>
      </c>
      <c r="H55" s="139">
        <v>78.599999999999994</v>
      </c>
      <c r="I55" s="140">
        <v>75.3</v>
      </c>
      <c r="J55" s="138">
        <v>99.4</v>
      </c>
      <c r="K55" s="138">
        <v>48</v>
      </c>
      <c r="L55" s="138">
        <v>72</v>
      </c>
      <c r="M55" s="210">
        <v>0</v>
      </c>
      <c r="N55" s="207">
        <v>0</v>
      </c>
    </row>
    <row r="56" spans="1:14" ht="16.5" customHeight="1">
      <c r="A56" s="129" t="s">
        <v>112</v>
      </c>
      <c r="B56" s="138">
        <v>74.400000000000006</v>
      </c>
      <c r="C56" s="138">
        <v>81.3</v>
      </c>
      <c r="D56" s="138">
        <v>79.3</v>
      </c>
      <c r="E56" s="138">
        <v>84.8</v>
      </c>
      <c r="F56" s="138">
        <v>83.4</v>
      </c>
      <c r="G56" s="138">
        <v>90.4</v>
      </c>
      <c r="H56" s="139">
        <v>94.7</v>
      </c>
      <c r="I56" s="140">
        <v>85.5</v>
      </c>
      <c r="J56" s="138">
        <v>127.6</v>
      </c>
      <c r="K56" s="138">
        <v>65.400000000000006</v>
      </c>
      <c r="L56" s="138">
        <v>76.900000000000006</v>
      </c>
      <c r="M56" s="210">
        <v>0</v>
      </c>
      <c r="N56" s="207">
        <v>0</v>
      </c>
    </row>
    <row r="57" spans="1:14" ht="16.5" customHeight="1">
      <c r="A57" s="129" t="s">
        <v>156</v>
      </c>
      <c r="B57" s="138">
        <v>87.3</v>
      </c>
      <c r="C57" s="138">
        <v>111.9</v>
      </c>
      <c r="D57" s="138">
        <v>89.7</v>
      </c>
      <c r="E57" s="138">
        <v>97.2</v>
      </c>
      <c r="F57" s="138">
        <v>83.6</v>
      </c>
      <c r="G57" s="138">
        <v>110.7</v>
      </c>
      <c r="H57" s="139">
        <v>99.9</v>
      </c>
      <c r="I57" s="140">
        <v>97.9</v>
      </c>
      <c r="J57" s="138">
        <v>137.4</v>
      </c>
      <c r="K57" s="138">
        <v>68.099999999999994</v>
      </c>
      <c r="L57" s="138">
        <v>76.7</v>
      </c>
      <c r="M57" s="210">
        <v>0</v>
      </c>
      <c r="N57" s="207">
        <v>0</v>
      </c>
    </row>
    <row r="58" spans="1:14" ht="16.5" customHeight="1">
      <c r="A58" s="129" t="s">
        <v>114</v>
      </c>
      <c r="B58" s="138">
        <v>87.3</v>
      </c>
      <c r="C58" s="138">
        <v>104</v>
      </c>
      <c r="D58" s="138">
        <v>81.7</v>
      </c>
      <c r="E58" s="138">
        <v>103.7</v>
      </c>
      <c r="F58" s="138">
        <v>85</v>
      </c>
      <c r="G58" s="138">
        <v>98.2</v>
      </c>
      <c r="H58" s="139">
        <v>96.1</v>
      </c>
      <c r="I58" s="140">
        <v>87.7</v>
      </c>
      <c r="J58" s="138">
        <v>124.4</v>
      </c>
      <c r="K58" s="138">
        <v>68.900000000000006</v>
      </c>
      <c r="L58" s="138">
        <v>81.599999999999994</v>
      </c>
      <c r="M58" s="210">
        <v>0</v>
      </c>
      <c r="N58" s="207">
        <v>0</v>
      </c>
    </row>
    <row r="59" spans="1:14" ht="16.5" customHeight="1" thickBot="1">
      <c r="A59" s="141" t="s">
        <v>157</v>
      </c>
      <c r="B59" s="151">
        <v>81.900000000000006</v>
      </c>
      <c r="C59" s="151">
        <v>96.8</v>
      </c>
      <c r="D59" s="151">
        <v>81.2</v>
      </c>
      <c r="E59" s="151">
        <v>106.9</v>
      </c>
      <c r="F59" s="151">
        <v>76.3</v>
      </c>
      <c r="G59" s="151">
        <v>99.2</v>
      </c>
      <c r="H59" s="152">
        <v>89.7</v>
      </c>
      <c r="I59" s="153">
        <v>92</v>
      </c>
      <c r="J59" s="151">
        <v>110</v>
      </c>
      <c r="K59" s="151">
        <v>73.400000000000006</v>
      </c>
      <c r="L59" s="151">
        <v>76.099999999999994</v>
      </c>
      <c r="M59" s="211">
        <v>0</v>
      </c>
      <c r="N59" s="212">
        <v>0</v>
      </c>
    </row>
    <row r="60" spans="1:14" s="23" customFormat="1" ht="13.5" customHeight="1">
      <c r="A60" s="155" t="s">
        <v>151</v>
      </c>
      <c r="B60" s="154"/>
      <c r="C60" s="154"/>
      <c r="D60" s="154"/>
      <c r="E60" s="154"/>
      <c r="F60" s="154"/>
      <c r="G60" s="154"/>
      <c r="H60" s="154"/>
      <c r="I60" s="117"/>
      <c r="J60" s="117"/>
      <c r="K60" s="117"/>
      <c r="L60" s="117"/>
      <c r="M60" s="117"/>
      <c r="N60" s="117"/>
    </row>
    <row r="61" spans="1:14" s="23" customFormat="1">
      <c r="A61" s="17" t="s">
        <v>98</v>
      </c>
      <c r="B61" s="117"/>
      <c r="C61" s="117"/>
      <c r="D61" s="117"/>
      <c r="E61" s="117"/>
      <c r="F61" s="117"/>
      <c r="G61" s="117"/>
      <c r="H61" s="120"/>
      <c r="I61" s="117"/>
      <c r="J61" s="117"/>
      <c r="K61" s="117"/>
      <c r="L61" s="117"/>
      <c r="M61" s="117"/>
      <c r="N61" s="117"/>
    </row>
    <row r="62" spans="1:14" s="23" customFormat="1">
      <c r="A62" s="17" t="s">
        <v>205</v>
      </c>
      <c r="B62" s="17"/>
      <c r="C62" s="17"/>
      <c r="D62" s="17"/>
      <c r="E62" s="17"/>
      <c r="F62" s="17"/>
      <c r="G62" s="17"/>
      <c r="H62" s="154"/>
      <c r="I62" s="17"/>
      <c r="J62" s="17"/>
      <c r="K62" s="17"/>
      <c r="L62" s="17"/>
      <c r="M62" s="17"/>
      <c r="N62" s="17"/>
    </row>
    <row r="63" spans="1:14" s="23" customFormat="1">
      <c r="A63" s="17" t="s">
        <v>154</v>
      </c>
      <c r="B63" s="118"/>
      <c r="C63" s="118"/>
      <c r="D63" s="118"/>
      <c r="E63" s="118"/>
      <c r="F63" s="118"/>
      <c r="G63" s="118"/>
      <c r="H63" s="119"/>
      <c r="I63" s="118"/>
      <c r="J63" s="118"/>
      <c r="K63" s="118"/>
      <c r="L63" s="118"/>
      <c r="M63" s="118"/>
      <c r="N63" s="118"/>
    </row>
  </sheetData>
  <mergeCells count="37">
    <mergeCell ref="P7:P8"/>
    <mergeCell ref="C35:C37"/>
    <mergeCell ref="D35:D37"/>
    <mergeCell ref="B36:B37"/>
    <mergeCell ref="K36:K37"/>
    <mergeCell ref="L36:L37"/>
    <mergeCell ref="M36:M37"/>
    <mergeCell ref="N36:N37"/>
    <mergeCell ref="I36:I37"/>
    <mergeCell ref="J36:J37"/>
    <mergeCell ref="G35:G37"/>
    <mergeCell ref="H35:H37"/>
    <mergeCell ref="L6:L8"/>
    <mergeCell ref="M6:M8"/>
    <mergeCell ref="N6:N8"/>
    <mergeCell ref="O6:O8"/>
    <mergeCell ref="I2:Q2"/>
    <mergeCell ref="A2:H2"/>
    <mergeCell ref="F5:F8"/>
    <mergeCell ref="A4:A8"/>
    <mergeCell ref="B4:D4"/>
    <mergeCell ref="B5:B8"/>
    <mergeCell ref="C5:C8"/>
    <mergeCell ref="E4:H4"/>
    <mergeCell ref="I4:P4"/>
    <mergeCell ref="G5:G8"/>
    <mergeCell ref="D5:D8"/>
    <mergeCell ref="E5:E8"/>
    <mergeCell ref="H6:H8"/>
    <mergeCell ref="I6:I8"/>
    <mergeCell ref="J6:J8"/>
    <mergeCell ref="K6:K8"/>
    <mergeCell ref="A33:A37"/>
    <mergeCell ref="E35:E37"/>
    <mergeCell ref="F35:F37"/>
    <mergeCell ref="B33:H33"/>
    <mergeCell ref="I33:N33"/>
  </mergeCells>
  <phoneticPr fontId="43"/>
  <pageMargins left="0.59055118110236227" right="0.59055118110236227" top="0.59055118110236227" bottom="0.59055118110236227" header="0.51181102362204722" footer="0.51181102362204722"/>
  <pageSetup paperSize="9" scale="96" pageOrder="overThenDown" orientation="portrait" r:id="rId1"/>
  <headerFooter alignWithMargins="0"/>
  <ignoredErrors>
    <ignoredError sqref="A20:A31 A37:A38 A49:A59 A33:A35 A11:A1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目次</vt:lpstr>
      <vt:lpstr>093</vt:lpstr>
      <vt:lpstr>094</vt:lpstr>
      <vt:lpstr>095</vt:lpstr>
      <vt:lpstr>096</vt:lpstr>
      <vt:lpstr>097</vt:lpstr>
      <vt:lpstr>'097'!Print_Area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2022-05-12T02:03:22Z</cp:lastPrinted>
  <dcterms:created xsi:type="dcterms:W3CDTF">2015-05-25T05:21:01Z</dcterms:created>
  <dcterms:modified xsi:type="dcterms:W3CDTF">2025-07-08T08:38:35Z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73161</vt:lpwstr>
  </property>
  <property fmtid="{D5CDD505-2E9C-101B-9397-08002B2CF9AE}" pid="3" name="NXPowerLiteSettings">
    <vt:lpwstr>C74006B004C800</vt:lpwstr>
  </property>
  <property fmtid="{D5CDD505-2E9C-101B-9397-08002B2CF9AE}" pid="4" name="NXPowerLiteVersion">
    <vt:lpwstr>S5.2.4</vt:lpwstr>
  </property>
</Properties>
</file>