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6" r:id="rId1"/>
    <sheet name="082" sheetId="1" r:id="rId2"/>
    <sheet name="083" sheetId="2" r:id="rId3"/>
    <sheet name="084" sheetId="3" r:id="rId4"/>
    <sheet name="085" sheetId="9" r:id="rId5"/>
    <sheet name="086" sheetId="8" r:id="rId6"/>
  </sheets>
  <calcPr calcId="162913"/>
</workbook>
</file>

<file path=xl/calcChain.xml><?xml version="1.0" encoding="utf-8"?>
<calcChain xmlns="http://schemas.openxmlformats.org/spreadsheetml/2006/main">
  <c r="C9" i="6" l="1"/>
  <c r="C8" i="6"/>
  <c r="C7" i="6"/>
  <c r="C6" i="6"/>
  <c r="C5" i="6"/>
  <c r="B9" i="6"/>
  <c r="B8" i="6"/>
  <c r="B7" i="6"/>
  <c r="B6" i="6"/>
  <c r="B5" i="6"/>
</calcChain>
</file>

<file path=xl/sharedStrings.xml><?xml version="1.0" encoding="utf-8"?>
<sst xmlns="http://schemas.openxmlformats.org/spreadsheetml/2006/main" count="163" uniqueCount="101">
  <si>
    <t>（単位：経営体）</t>
    <rPh sb="1" eb="3">
      <t>タンイ</t>
    </rPh>
    <rPh sb="4" eb="7">
      <t>ケイエイタイ</t>
    </rPh>
    <phoneticPr fontId="27"/>
  </si>
  <si>
    <t>法人化している</t>
    <rPh sb="0" eb="1">
      <t>ホウ</t>
    </rPh>
    <rPh sb="1" eb="2">
      <t>ジン</t>
    </rPh>
    <rPh sb="2" eb="3">
      <t>カ</t>
    </rPh>
    <phoneticPr fontId="22"/>
  </si>
  <si>
    <t>会社</t>
    <rPh sb="0" eb="1">
      <t>カイ</t>
    </rPh>
    <rPh sb="1" eb="2">
      <t>シャ</t>
    </rPh>
    <phoneticPr fontId="22"/>
  </si>
  <si>
    <t>各種団体</t>
    <rPh sb="0" eb="2">
      <t>カクシュ</t>
    </rPh>
    <rPh sb="2" eb="4">
      <t>ダンタイ</t>
    </rPh>
    <phoneticPr fontId="22"/>
  </si>
  <si>
    <t>株式会社</t>
    <rPh sb="0" eb="4">
      <t>カブシキガイシャ</t>
    </rPh>
    <phoneticPr fontId="22"/>
  </si>
  <si>
    <t>森林組合</t>
    <rPh sb="0" eb="2">
      <t>シンリン</t>
    </rPh>
    <rPh sb="2" eb="4">
      <t>クミアイ</t>
    </rPh>
    <phoneticPr fontId="22"/>
  </si>
  <si>
    <t>総数</t>
    <rPh sb="0" eb="2">
      <t>ソウスウ</t>
    </rPh>
    <phoneticPr fontId="22"/>
  </si>
  <si>
    <t>法人化していない</t>
    <rPh sb="0" eb="3">
      <t>ホウジンカ</t>
    </rPh>
    <phoneticPr fontId="22"/>
  </si>
  <si>
    <t>経営体数</t>
    <rPh sb="0" eb="3">
      <t>ケイエイタイ</t>
    </rPh>
    <phoneticPr fontId="22"/>
  </si>
  <si>
    <t>貸付山林</t>
    <rPh sb="0" eb="2">
      <t>カシツケ</t>
    </rPh>
    <rPh sb="2" eb="4">
      <t>サンリン</t>
    </rPh>
    <phoneticPr fontId="22"/>
  </si>
  <si>
    <t>保有山林</t>
    <rPh sb="0" eb="2">
      <t>ホユウ</t>
    </rPh>
    <rPh sb="2" eb="4">
      <t>サンリン</t>
    </rPh>
    <phoneticPr fontId="22"/>
  </si>
  <si>
    <t>借入山林</t>
    <rPh sb="0" eb="2">
      <t>カリイレ</t>
    </rPh>
    <rPh sb="2" eb="4">
      <t>サンリン</t>
    </rPh>
    <phoneticPr fontId="22"/>
  </si>
  <si>
    <t>所有山林</t>
    <rPh sb="0" eb="2">
      <t>ショユウ</t>
    </rPh>
    <rPh sb="2" eb="4">
      <t>サンリン</t>
    </rPh>
    <phoneticPr fontId="22"/>
  </si>
  <si>
    <t>～</t>
  </si>
  <si>
    <t>保有山林なし</t>
    <rPh sb="0" eb="2">
      <t>ホユウ</t>
    </rPh>
    <rPh sb="2" eb="4">
      <t>サンリン</t>
    </rPh>
    <phoneticPr fontId="22"/>
  </si>
  <si>
    <t>下刈りなど</t>
    <rPh sb="0" eb="2">
      <t>シタガ</t>
    </rPh>
    <phoneticPr fontId="22"/>
  </si>
  <si>
    <t>植林</t>
    <rPh sb="0" eb="2">
      <t>ショクリン</t>
    </rPh>
    <phoneticPr fontId="22"/>
  </si>
  <si>
    <t>利用間伐</t>
    <rPh sb="0" eb="2">
      <t>リヨウ</t>
    </rPh>
    <rPh sb="2" eb="4">
      <t>カンバツ</t>
    </rPh>
    <phoneticPr fontId="22"/>
  </si>
  <si>
    <t>素材生産量</t>
    <rPh sb="0" eb="2">
      <t>ソザイ</t>
    </rPh>
    <rPh sb="2" eb="4">
      <t>セイサン</t>
    </rPh>
    <rPh sb="4" eb="5">
      <t>リョウ</t>
    </rPh>
    <phoneticPr fontId="22"/>
  </si>
  <si>
    <t>各年2月1日現在</t>
    <rPh sb="0" eb="1">
      <t>カク</t>
    </rPh>
    <phoneticPr fontId="22"/>
  </si>
  <si>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22"/>
  </si>
  <si>
    <t>タイトル</t>
    <phoneticPr fontId="22"/>
  </si>
  <si>
    <t>掲載年次・年度</t>
    <rPh sb="0" eb="2">
      <t>ケイサイ</t>
    </rPh>
    <rPh sb="2" eb="4">
      <t>ネンジ</t>
    </rPh>
    <rPh sb="5" eb="7">
      <t>ネンド</t>
    </rPh>
    <phoneticPr fontId="22"/>
  </si>
  <si>
    <t>保有山林なし</t>
    <phoneticPr fontId="30"/>
  </si>
  <si>
    <t>X</t>
    <phoneticPr fontId="22"/>
  </si>
  <si>
    <t>うち
家族経営体</t>
    <rPh sb="3" eb="5">
      <t>カゾク</t>
    </rPh>
    <rPh sb="5" eb="7">
      <t>ケイエイ</t>
    </rPh>
    <rPh sb="7" eb="8">
      <t>タイ</t>
    </rPh>
    <phoneticPr fontId="22"/>
  </si>
  <si>
    <t>～</t>
    <phoneticPr fontId="22"/>
  </si>
  <si>
    <t>平成27年</t>
    <rPh sb="0" eb="2">
      <t>ヘイセイ</t>
    </rPh>
    <rPh sb="4" eb="5">
      <t>ネン</t>
    </rPh>
    <phoneticPr fontId="22"/>
  </si>
  <si>
    <t>その他の
法人</t>
    <rPh sb="2" eb="3">
      <t>タ</t>
    </rPh>
    <phoneticPr fontId="22"/>
  </si>
  <si>
    <t>農協</t>
    <rPh sb="0" eb="1">
      <t>ノウ</t>
    </rPh>
    <rPh sb="1" eb="2">
      <t>キョウ</t>
    </rPh>
    <phoneticPr fontId="22"/>
  </si>
  <si>
    <t>面積</t>
  </si>
  <si>
    <t>3ha未満</t>
    <rPh sb="3" eb="4">
      <t>ミ</t>
    </rPh>
    <rPh sb="4" eb="5">
      <t>マン</t>
    </rPh>
    <phoneticPr fontId="22"/>
  </si>
  <si>
    <t>総数</t>
    <rPh sb="0" eb="1">
      <t>フサ</t>
    </rPh>
    <rPh sb="1" eb="2">
      <t>カズ</t>
    </rPh>
    <phoneticPr fontId="30"/>
  </si>
  <si>
    <t>10ha～20ha</t>
  </si>
  <si>
    <t>20ha～30ha</t>
  </si>
  <si>
    <t>30ha～50ha</t>
  </si>
  <si>
    <t>50ha～100ha</t>
  </si>
  <si>
    <t>100ha～500ha</t>
  </si>
  <si>
    <t>地方公共
団体・
財産区</t>
    <phoneticPr fontId="22"/>
  </si>
  <si>
    <t>3ha以上</t>
    <rPh sb="3" eb="5">
      <t>イジョウ</t>
    </rPh>
    <phoneticPr fontId="22"/>
  </si>
  <si>
    <t>5ha以上</t>
    <phoneticPr fontId="22"/>
  </si>
  <si>
    <t>10ha以上</t>
    <phoneticPr fontId="22"/>
  </si>
  <si>
    <t>20ha以上</t>
    <phoneticPr fontId="22"/>
  </si>
  <si>
    <t>30ha以上</t>
    <phoneticPr fontId="22"/>
  </si>
  <si>
    <t>50ha以上</t>
    <phoneticPr fontId="22"/>
  </si>
  <si>
    <t>100ha以上</t>
    <phoneticPr fontId="22"/>
  </si>
  <si>
    <t>500ha以上</t>
    <phoneticPr fontId="22"/>
  </si>
  <si>
    <t>5ha未満</t>
    <phoneticPr fontId="22"/>
  </si>
  <si>
    <t>10ha未満</t>
    <phoneticPr fontId="22"/>
  </si>
  <si>
    <t>20ha未満</t>
    <phoneticPr fontId="22"/>
  </si>
  <si>
    <t>30ha未満</t>
    <phoneticPr fontId="22"/>
  </si>
  <si>
    <t>50ha未満</t>
    <phoneticPr fontId="22"/>
  </si>
  <si>
    <t>100ha未満</t>
    <phoneticPr fontId="22"/>
  </si>
  <si>
    <t>500ha未満</t>
    <phoneticPr fontId="22"/>
  </si>
  <si>
    <t>旧佐賀市</t>
    <rPh sb="0" eb="1">
      <t>キュウ</t>
    </rPh>
    <phoneticPr fontId="22"/>
  </si>
  <si>
    <t>旧諸富町</t>
    <rPh sb="0" eb="1">
      <t>キュウ</t>
    </rPh>
    <phoneticPr fontId="22"/>
  </si>
  <si>
    <t>旧大和町</t>
    <rPh sb="0" eb="1">
      <t>キュウ</t>
    </rPh>
    <phoneticPr fontId="22"/>
  </si>
  <si>
    <t>旧富士町</t>
    <rPh sb="0" eb="1">
      <t>キュウ</t>
    </rPh>
    <phoneticPr fontId="22"/>
  </si>
  <si>
    <t>旧三瀬村</t>
    <rPh sb="0" eb="1">
      <t>キュウ</t>
    </rPh>
    <rPh sb="3" eb="4">
      <t>ムラ</t>
    </rPh>
    <phoneticPr fontId="22"/>
  </si>
  <si>
    <t>旧川副町</t>
    <rPh sb="0" eb="1">
      <t>キュウ</t>
    </rPh>
    <phoneticPr fontId="22"/>
  </si>
  <si>
    <t>旧東与賀町</t>
    <rPh sb="0" eb="1">
      <t>キュウ</t>
    </rPh>
    <phoneticPr fontId="22"/>
  </si>
  <si>
    <t>旧久保田町</t>
    <rPh sb="0" eb="1">
      <t>キュウ</t>
    </rPh>
    <phoneticPr fontId="22"/>
  </si>
  <si>
    <t>X</t>
    <phoneticPr fontId="22"/>
  </si>
  <si>
    <t>-</t>
  </si>
  <si>
    <t>林　業　経　営　体　数</t>
    <rPh sb="0" eb="1">
      <t>ハヤシ</t>
    </rPh>
    <rPh sb="2" eb="3">
      <t>ギョウ</t>
    </rPh>
    <rPh sb="4" eb="5">
      <t>ケイ</t>
    </rPh>
    <rPh sb="6" eb="7">
      <t>エイ</t>
    </rPh>
    <rPh sb="8" eb="9">
      <t>カラダ</t>
    </rPh>
    <rPh sb="10" eb="11">
      <t>スウ</t>
    </rPh>
    <phoneticPr fontId="30"/>
  </si>
  <si>
    <t>林　業　経　営　体　数　（　続　き　）</t>
    <rPh sb="0" eb="1">
      <t>ハヤシ</t>
    </rPh>
    <rPh sb="2" eb="3">
      <t>ギョウ</t>
    </rPh>
    <rPh sb="4" eb="5">
      <t>ケイ</t>
    </rPh>
    <rPh sb="6" eb="7">
      <t>エイ</t>
    </rPh>
    <rPh sb="8" eb="9">
      <t>カラダ</t>
    </rPh>
    <rPh sb="10" eb="11">
      <t>スウ</t>
    </rPh>
    <rPh sb="14" eb="15">
      <t>ツヅ</t>
    </rPh>
    <phoneticPr fontId="22"/>
  </si>
  <si>
    <t>注）保有山林とは，その世帯が単独で経営できる山林を指す。</t>
    <rPh sb="0" eb="1">
      <t>チュウ</t>
    </rPh>
    <rPh sb="25" eb="26">
      <t>サ</t>
    </rPh>
    <phoneticPr fontId="30"/>
  </si>
  <si>
    <t>面積</t>
    <rPh sb="0" eb="2">
      <t>メンセキ</t>
    </rPh>
    <phoneticPr fontId="22"/>
  </si>
  <si>
    <t>経営体数</t>
    <rPh sb="0" eb="3">
      <t>ケイエイタイ</t>
    </rPh>
    <rPh sb="3" eb="4">
      <t>スウ</t>
    </rPh>
    <phoneticPr fontId="22"/>
  </si>
  <si>
    <t>経営体数</t>
    <rPh sb="0" eb="4">
      <t>ケイエイタイスウ</t>
    </rPh>
    <phoneticPr fontId="22"/>
  </si>
  <si>
    <t>実経営体数</t>
    <rPh sb="0" eb="1">
      <t>ジツ</t>
    </rPh>
    <rPh sb="1" eb="4">
      <t>ケイエイタイ</t>
    </rPh>
    <rPh sb="4" eb="5">
      <t>スウ</t>
    </rPh>
    <phoneticPr fontId="22"/>
  </si>
  <si>
    <t>切捨間伐</t>
    <rPh sb="0" eb="2">
      <t>キリス</t>
    </rPh>
    <rPh sb="2" eb="4">
      <t>カンバツ</t>
    </rPh>
    <phoneticPr fontId="22"/>
  </si>
  <si>
    <t>主伐（立木買い）</t>
    <rPh sb="0" eb="2">
      <t>シュバツ</t>
    </rPh>
    <rPh sb="3" eb="6">
      <t>タチキカ</t>
    </rPh>
    <phoneticPr fontId="22"/>
  </si>
  <si>
    <t>主伐（請負）</t>
    <rPh sb="0" eb="2">
      <t>シュバツ</t>
    </rPh>
    <rPh sb="3" eb="5">
      <t>ウケオイ</t>
    </rPh>
    <phoneticPr fontId="22"/>
  </si>
  <si>
    <t>間　伐</t>
    <rPh sb="0" eb="1">
      <t>アイダ</t>
    </rPh>
    <rPh sb="2" eb="3">
      <t>バツ</t>
    </rPh>
    <phoneticPr fontId="22"/>
  </si>
  <si>
    <t>林業作業の
受託を行った
実経営体数</t>
    <rPh sb="0" eb="2">
      <t>リンギョウ</t>
    </rPh>
    <rPh sb="2" eb="4">
      <t>サギョウ</t>
    </rPh>
    <rPh sb="6" eb="8">
      <t>ジュタク</t>
    </rPh>
    <rPh sb="9" eb="10">
      <t>オコナ</t>
    </rPh>
    <rPh sb="13" eb="14">
      <t>ジツ</t>
    </rPh>
    <rPh sb="14" eb="17">
      <t>ケイエイタイ</t>
    </rPh>
    <rPh sb="17" eb="18">
      <t>スウ</t>
    </rPh>
    <phoneticPr fontId="22"/>
  </si>
  <si>
    <t>（単位：経営体，ha）</t>
    <rPh sb="1" eb="3">
      <t>タンイ</t>
    </rPh>
    <rPh sb="4" eb="7">
      <t>ケイエイタイ</t>
    </rPh>
    <phoneticPr fontId="27"/>
  </si>
  <si>
    <t>（単位：経営体，㎡）</t>
    <phoneticPr fontId="22"/>
  </si>
  <si>
    <t>86. 保有山林面積規模別林業</t>
    <phoneticPr fontId="30"/>
  </si>
  <si>
    <t>令和2年2月1日現在</t>
    <rPh sb="0" eb="2">
      <t>レイワ</t>
    </rPh>
    <rPh sb="3" eb="4">
      <t>ネン</t>
    </rPh>
    <rPh sb="5" eb="6">
      <t>ガツ</t>
    </rPh>
    <rPh sb="7" eb="8">
      <t>ニチ</t>
    </rPh>
    <rPh sb="8" eb="10">
      <t>ゲンザイ</t>
    </rPh>
    <phoneticPr fontId="22"/>
  </si>
  <si>
    <t>令和2年</t>
    <rPh sb="0" eb="2">
      <t>レイワ</t>
    </rPh>
    <rPh sb="3" eb="4">
      <t>ネン</t>
    </rPh>
    <phoneticPr fontId="22"/>
  </si>
  <si>
    <t>85. 【林業経営体】 林業作業の受託を行った</t>
    <rPh sb="5" eb="7">
      <t>リンギョウ</t>
    </rPh>
    <rPh sb="7" eb="9">
      <t>ケイエイ</t>
    </rPh>
    <rPh sb="9" eb="10">
      <t>タイ</t>
    </rPh>
    <rPh sb="17" eb="19">
      <t>ジュタク</t>
    </rPh>
    <rPh sb="20" eb="21">
      <t>オコナ</t>
    </rPh>
    <phoneticPr fontId="22"/>
  </si>
  <si>
    <t>資料：ＤＸ推進課（農林水産省「農林業センサス」）</t>
    <rPh sb="5" eb="7">
      <t>スイシン</t>
    </rPh>
    <rPh sb="7" eb="8">
      <t>カ</t>
    </rPh>
    <rPh sb="15" eb="18">
      <t>ノウリンギョウ</t>
    </rPh>
    <phoneticPr fontId="22"/>
  </si>
  <si>
    <t>資料：ＤＸ推進課（農林水産省「農林業センサス」）</t>
    <rPh sb="0" eb="2">
      <t>シリョウ</t>
    </rPh>
    <rPh sb="5" eb="7">
      <t>スイシン</t>
    </rPh>
    <rPh sb="7" eb="8">
      <t>カ</t>
    </rPh>
    <rPh sb="9" eb="11">
      <t>ノウリン</t>
    </rPh>
    <rPh sb="11" eb="14">
      <t>スイサンショウ</t>
    </rPh>
    <rPh sb="15" eb="18">
      <t>ノウリンギョウ</t>
    </rPh>
    <phoneticPr fontId="22"/>
  </si>
  <si>
    <t>資料：ＤＸ推進課（農林水産省「農林業センサス」）</t>
    <rPh sb="5" eb="7">
      <t>スイシン</t>
    </rPh>
    <rPh sb="7" eb="8">
      <t>カ</t>
    </rPh>
    <phoneticPr fontId="29"/>
  </si>
  <si>
    <t>令和２年</t>
  </si>
  <si>
    <t>平成２７，令和２年</t>
  </si>
  <si>
    <t>82. 【林業経営体】 組織形態別経営体数（令和２年）</t>
    <rPh sb="5" eb="7">
      <t>リンギョウ</t>
    </rPh>
    <rPh sb="7" eb="9">
      <t>ケイエイ</t>
    </rPh>
    <rPh sb="9" eb="10">
      <t>タイ</t>
    </rPh>
    <rPh sb="22" eb="24">
      <t>レイワ</t>
    </rPh>
    <rPh sb="25" eb="26">
      <t>ネン</t>
    </rPh>
    <phoneticPr fontId="22"/>
  </si>
  <si>
    <t>83. 【林業経営体】 保有山林の状況（令和２年）</t>
    <rPh sb="5" eb="7">
      <t>リンギョウ</t>
    </rPh>
    <rPh sb="7" eb="9">
      <t>ケイエイ</t>
    </rPh>
    <rPh sb="9" eb="10">
      <t>タイ</t>
    </rPh>
    <rPh sb="12" eb="14">
      <t>ホユウ</t>
    </rPh>
    <rPh sb="14" eb="16">
      <t>サンリン</t>
    </rPh>
    <rPh sb="17" eb="19">
      <t>ジョウキョウ</t>
    </rPh>
    <rPh sb="20" eb="22">
      <t>レイワ</t>
    </rPh>
    <rPh sb="23" eb="24">
      <t>ネン</t>
    </rPh>
    <phoneticPr fontId="22"/>
  </si>
  <si>
    <t>84. 【林業経営体】 保有山林面積規模別経営体数（令和２年）</t>
    <rPh sb="5" eb="7">
      <t>リンギョウ</t>
    </rPh>
    <rPh sb="7" eb="9">
      <t>ケイエイ</t>
    </rPh>
    <rPh sb="9" eb="10">
      <t>タイ</t>
    </rPh>
    <rPh sb="26" eb="28">
      <t>レイワ</t>
    </rPh>
    <phoneticPr fontId="22"/>
  </si>
  <si>
    <t>経営体数と受託面積（令和２年）</t>
    <rPh sb="10" eb="12">
      <t>レイワ</t>
    </rPh>
    <phoneticPr fontId="22"/>
  </si>
  <si>
    <t>経営体数及び素材生産量（平成２７，令和２年）</t>
    <rPh sb="4" eb="5">
      <t>オヨ</t>
    </rPh>
    <rPh sb="6" eb="7">
      <t>ス</t>
    </rPh>
    <rPh sb="7" eb="8">
      <t>ザイ</t>
    </rPh>
    <rPh sb="8" eb="9">
      <t>ショウ</t>
    </rPh>
    <rPh sb="9" eb="10">
      <t>サン</t>
    </rPh>
    <rPh sb="10" eb="11">
      <t>リョウ</t>
    </rPh>
    <rPh sb="17" eb="19">
      <t>レイワ</t>
    </rPh>
    <phoneticPr fontId="22"/>
  </si>
  <si>
    <t>3ha未満</t>
    <rPh sb="3" eb="5">
      <t>ミマン</t>
    </rPh>
    <phoneticPr fontId="22"/>
  </si>
  <si>
    <t>3ha～5ha</t>
    <phoneticPr fontId="22"/>
  </si>
  <si>
    <t>5ha～10ha</t>
    <phoneticPr fontId="22"/>
  </si>
  <si>
    <t>500ha～1000ha</t>
    <phoneticPr fontId="22"/>
  </si>
  <si>
    <t>1000ha以上</t>
    <rPh sb="6" eb="8">
      <t>イジョウ</t>
    </rPh>
    <phoneticPr fontId="22"/>
  </si>
  <si>
    <t>1000ha未満</t>
    <phoneticPr fontId="22"/>
  </si>
  <si>
    <t>1000ha以上</t>
    <rPh sb="6" eb="7">
      <t>イ</t>
    </rPh>
    <rPh sb="7" eb="8">
      <t>ウエ</t>
    </rPh>
    <phoneticPr fontId="22"/>
  </si>
  <si>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22"/>
  </si>
  <si>
    <t>〔５〕  林　業</t>
    <rPh sb="5" eb="6">
      <t>ハヤシ</t>
    </rPh>
    <rPh sb="7" eb="8">
      <t>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</si>
</sst>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_ * #\ ##0_ ;_ * \-#,##0_ ;_ * &quot;-&quot;_ ;_ @_ "/>
    <numFmt numFmtId="177" formatCode="#,##0;\-#,##0;&quot;-&quot;"/>
    <numFmt numFmtId="178" formatCode="#,##0_ "/>
    <numFmt numFmtId="179" formatCode="#\ ###\ ##0"/>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11"/>
      <name val="ＭＳ 明朝"/>
      <family val="1"/>
      <charset val="128"/>
    </font>
    <font>
      <sz val="10"/>
      <name val="ＭＳ ゴシック"/>
      <family val="3"/>
      <charset val="128"/>
    </font>
    <font>
      <sz val="6"/>
      <name val="ＭＳ Ｐ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b/>
      <sz val="11"/>
      <color indexed="10"/>
      <name val="ＭＳ 明朝"/>
      <family val="1"/>
      <charset val="128"/>
    </font>
    <font>
      <b/>
      <sz val="15"/>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003300"/>
        <bgColor indexed="64"/>
      </patternFill>
    </fill>
    <fill>
      <patternFill patternType="solid">
        <fgColor rgb="FFCCFF99"/>
        <bgColor indexed="64"/>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1" fillId="22" borderId="4" applyNumberFormat="0" applyFont="0" applyAlignment="0" applyProtection="0">
      <alignment vertical="center"/>
    </xf>
    <xf numFmtId="0" fontId="10" fillId="0" borderId="5" applyNumberFormat="0" applyFill="0" applyAlignment="0" applyProtection="0">
      <alignment vertical="center"/>
    </xf>
    <xf numFmtId="0" fontId="11" fillId="3" borderId="0" applyNumberFormat="0" applyBorder="0" applyAlignment="0" applyProtection="0">
      <alignment vertical="center"/>
    </xf>
    <xf numFmtId="0" fontId="12" fillId="23" borderId="6" applyNumberFormat="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23" borderId="11" applyNumberFormat="0" applyAlignment="0" applyProtection="0">
      <alignment vertical="center"/>
    </xf>
    <xf numFmtId="0" fontId="19" fillId="0" borderId="0" applyNumberFormat="0" applyFill="0" applyBorder="0" applyAlignment="0" applyProtection="0">
      <alignment vertical="center"/>
    </xf>
    <xf numFmtId="0" fontId="20" fillId="7" borderId="6" applyNumberFormat="0" applyAlignment="0" applyProtection="0">
      <alignment vertical="center"/>
    </xf>
    <xf numFmtId="0" fontId="9" fillId="0" borderId="0">
      <alignment vertical="center"/>
    </xf>
    <xf numFmtId="0" fontId="9" fillId="0" borderId="0"/>
    <xf numFmtId="0" fontId="9" fillId="0" borderId="0"/>
    <xf numFmtId="0" fontId="9" fillId="0" borderId="0"/>
    <xf numFmtId="0" fontId="21" fillId="4" borderId="0" applyNumberFormat="0" applyBorder="0" applyAlignment="0" applyProtection="0">
      <alignment vertical="center"/>
    </xf>
    <xf numFmtId="0" fontId="26" fillId="0" borderId="0"/>
    <xf numFmtId="0" fontId="26" fillId="0" borderId="0"/>
    <xf numFmtId="0" fontId="35" fillId="0" borderId="0" applyNumberFormat="0" applyFill="0" applyBorder="0" applyAlignment="0" applyProtection="0">
      <alignment vertical="top"/>
      <protection locked="0"/>
    </xf>
    <xf numFmtId="0" fontId="28" fillId="0" borderId="0"/>
  </cellStyleXfs>
  <cellXfs count="195">
    <xf numFmtId="0" fontId="0" fillId="0" borderId="0" xfId="0"/>
    <xf numFmtId="0" fontId="24" fillId="0" borderId="0" xfId="0" applyFont="1" applyAlignment="1">
      <alignment vertical="center"/>
    </xf>
    <xf numFmtId="176" fontId="26" fillId="0" borderId="0" xfId="48" applyNumberFormat="1" applyFont="1" applyBorder="1" applyAlignment="1">
      <alignment horizontal="right" vertical="center"/>
    </xf>
    <xf numFmtId="0" fontId="25" fillId="0" borderId="0" xfId="0" applyFont="1" applyFill="1" applyBorder="1" applyAlignment="1">
      <alignment horizontal="center" vertical="center"/>
    </xf>
    <xf numFmtId="0" fontId="26"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24" fillId="0" borderId="0" xfId="0" applyFont="1" applyBorder="1" applyAlignment="1">
      <alignment horizontal="center" vertical="center" wrapText="1"/>
    </xf>
    <xf numFmtId="0" fontId="0" fillId="0" borderId="0" xfId="0" applyBorder="1" applyAlignment="1">
      <alignment vertical="center"/>
    </xf>
    <xf numFmtId="0" fontId="0" fillId="0" borderId="0" xfId="0" applyFont="1" applyAlignment="1">
      <alignment vertical="center"/>
    </xf>
    <xf numFmtId="0" fontId="32" fillId="0" borderId="0" xfId="0" applyFont="1" applyAlignment="1">
      <alignment vertical="center"/>
    </xf>
    <xf numFmtId="0" fontId="33" fillId="0" borderId="0" xfId="0" applyFont="1" applyAlignment="1">
      <alignment horizontal="center" vertical="center"/>
    </xf>
    <xf numFmtId="0" fontId="0" fillId="0" borderId="0" xfId="0" applyFont="1" applyBorder="1" applyAlignment="1">
      <alignment vertical="center"/>
    </xf>
    <xf numFmtId="0" fontId="34" fillId="25" borderId="53" xfId="0" applyFont="1" applyFill="1" applyBorder="1" applyAlignment="1">
      <alignment horizontal="center" vertical="center"/>
    </xf>
    <xf numFmtId="0" fontId="36" fillId="26" borderId="54" xfId="52" applyFont="1" applyFill="1" applyBorder="1" applyAlignment="1" applyProtection="1">
      <alignment horizontal="center" vertical="center"/>
    </xf>
    <xf numFmtId="0" fontId="32" fillId="26" borderId="56" xfId="0" applyFont="1" applyFill="1" applyBorder="1" applyAlignment="1">
      <alignment horizontal="center" vertical="center"/>
    </xf>
    <xf numFmtId="0" fontId="36" fillId="26" borderId="57" xfId="52" applyFont="1" applyFill="1" applyBorder="1" applyAlignment="1" applyProtection="1">
      <alignment horizontal="center" vertical="center"/>
    </xf>
    <xf numFmtId="0" fontId="32" fillId="26" borderId="59" xfId="0" applyFont="1" applyFill="1" applyBorder="1" applyAlignment="1">
      <alignment horizontal="center" vertical="center"/>
    </xf>
    <xf numFmtId="0" fontId="36" fillId="26" borderId="60" xfId="52" applyFont="1" applyFill="1" applyBorder="1" applyAlignment="1" applyProtection="1">
      <alignment horizontal="center" vertical="center"/>
    </xf>
    <xf numFmtId="0" fontId="32" fillId="26" borderId="62" xfId="0" applyFont="1" applyFill="1" applyBorder="1" applyAlignment="1">
      <alignment horizontal="center" vertical="center"/>
    </xf>
    <xf numFmtId="0" fontId="0" fillId="0" borderId="0" xfId="0" applyFont="1" applyAlignment="1">
      <alignment horizontal="center" vertical="center"/>
    </xf>
    <xf numFmtId="0" fontId="0" fillId="0" borderId="0" xfId="0"/>
    <xf numFmtId="0" fontId="0" fillId="0" borderId="0" xfId="0" applyBorder="1" applyAlignment="1">
      <alignment horizontal="center" vertical="center"/>
    </xf>
    <xf numFmtId="0" fontId="0" fillId="0" borderId="0" xfId="0" applyAlignment="1"/>
    <xf numFmtId="0" fontId="28" fillId="0" borderId="0" xfId="0" applyFont="1" applyBorder="1" applyAlignment="1">
      <alignment vertical="center"/>
    </xf>
    <xf numFmtId="0" fontId="0" fillId="0" borderId="0" xfId="0" applyFont="1"/>
    <xf numFmtId="0" fontId="28" fillId="0" borderId="45" xfId="0" applyFont="1" applyBorder="1" applyAlignment="1">
      <alignment vertical="center"/>
    </xf>
    <xf numFmtId="0" fontId="28" fillId="0" borderId="0" xfId="0" applyFont="1" applyAlignment="1">
      <alignment horizontal="right" vertical="center"/>
    </xf>
    <xf numFmtId="176" fontId="28" fillId="0" borderId="31" xfId="48" applyNumberFormat="1" applyFont="1" applyBorder="1" applyAlignment="1">
      <alignment horizontal="right" vertical="center"/>
    </xf>
    <xf numFmtId="176" fontId="28" fillId="0" borderId="42" xfId="48" applyNumberFormat="1" applyFont="1" applyBorder="1" applyAlignment="1">
      <alignment horizontal="right" vertical="center"/>
    </xf>
    <xf numFmtId="0" fontId="28" fillId="0" borderId="41" xfId="0" applyFont="1" applyBorder="1" applyAlignment="1">
      <alignment vertical="center" wrapText="1"/>
    </xf>
    <xf numFmtId="176" fontId="28" fillId="0" borderId="40" xfId="48" applyNumberFormat="1" applyFont="1" applyBorder="1" applyAlignment="1">
      <alignment horizontal="right" vertical="center"/>
    </xf>
    <xf numFmtId="0" fontId="28" fillId="0" borderId="0" xfId="0" applyFont="1" applyBorder="1" applyAlignment="1">
      <alignment vertical="center" wrapText="1"/>
    </xf>
    <xf numFmtId="176" fontId="28" fillId="0" borderId="17" xfId="48" applyNumberFormat="1" applyFont="1" applyBorder="1" applyAlignment="1">
      <alignment horizontal="right" vertical="center"/>
    </xf>
    <xf numFmtId="0" fontId="28" fillId="0" borderId="37" xfId="0" applyFont="1" applyBorder="1" applyAlignment="1">
      <alignment vertical="center" wrapText="1"/>
    </xf>
    <xf numFmtId="176" fontId="28" fillId="0" borderId="39" xfId="48" applyNumberFormat="1" applyFont="1" applyBorder="1" applyAlignment="1">
      <alignment horizontal="right" vertical="center"/>
    </xf>
    <xf numFmtId="176" fontId="28" fillId="0" borderId="22" xfId="48" applyNumberFormat="1" applyFont="1" applyBorder="1" applyAlignment="1">
      <alignment horizontal="right" vertical="center"/>
    </xf>
    <xf numFmtId="176" fontId="28" fillId="0" borderId="48" xfId="48" applyNumberFormat="1" applyFont="1" applyBorder="1" applyAlignment="1">
      <alignment horizontal="right" vertical="center"/>
    </xf>
    <xf numFmtId="0" fontId="28" fillId="0" borderId="34" xfId="0" applyFont="1" applyBorder="1" applyAlignment="1">
      <alignment vertical="center" wrapText="1"/>
    </xf>
    <xf numFmtId="176" fontId="28" fillId="0" borderId="35" xfId="48" applyNumberFormat="1" applyFont="1" applyBorder="1" applyAlignment="1">
      <alignment horizontal="right" vertical="center"/>
    </xf>
    <xf numFmtId="176" fontId="28" fillId="0" borderId="45" xfId="48" applyNumberFormat="1" applyFont="1" applyBorder="1" applyAlignment="1">
      <alignment horizontal="right" vertical="center"/>
    </xf>
    <xf numFmtId="0" fontId="28" fillId="0" borderId="45" xfId="0" applyFont="1" applyBorder="1" applyAlignment="1">
      <alignment horizontal="center" vertical="center" wrapText="1"/>
    </xf>
    <xf numFmtId="176" fontId="28" fillId="0" borderId="28" xfId="48" applyNumberFormat="1" applyFont="1" applyBorder="1" applyAlignment="1">
      <alignment horizontal="right" vertical="center"/>
    </xf>
    <xf numFmtId="176" fontId="28" fillId="0" borderId="0" xfId="48" applyNumberFormat="1" applyFont="1" applyBorder="1" applyAlignment="1">
      <alignment horizontal="right" vertical="center"/>
    </xf>
    <xf numFmtId="0" fontId="0" fillId="0" borderId="0" xfId="0" applyFont="1" applyBorder="1" applyAlignment="1">
      <alignment horizontal="center" vertical="center"/>
    </xf>
    <xf numFmtId="179" fontId="28" fillId="0" borderId="0" xfId="0" applyNumberFormat="1"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28" fillId="0" borderId="2" xfId="45" applyFont="1" applyFill="1" applyBorder="1" applyAlignment="1">
      <alignment horizontal="center" vertical="center"/>
    </xf>
    <xf numFmtId="0" fontId="28" fillId="0" borderId="16" xfId="45" applyNumberFormat="1" applyFont="1" applyFill="1" applyBorder="1" applyAlignment="1">
      <alignment horizontal="center" vertical="center"/>
    </xf>
    <xf numFmtId="0" fontId="28" fillId="0" borderId="17" xfId="45" applyNumberFormat="1" applyFont="1" applyFill="1" applyBorder="1" applyAlignment="1">
      <alignment horizontal="center" vertical="center"/>
    </xf>
    <xf numFmtId="0" fontId="28" fillId="0" borderId="19" xfId="45" applyNumberFormat="1" applyFont="1" applyFill="1" applyBorder="1" applyAlignment="1">
      <alignment horizontal="center" vertical="center"/>
    </xf>
    <xf numFmtId="176" fontId="28" fillId="0" borderId="12" xfId="48" applyNumberFormat="1" applyFont="1" applyBorder="1" applyAlignment="1">
      <alignment horizontal="right" vertical="center"/>
    </xf>
    <xf numFmtId="176" fontId="28" fillId="0" borderId="13" xfId="48" applyNumberFormat="1" applyFont="1" applyBorder="1" applyAlignment="1">
      <alignment horizontal="right" vertical="center"/>
    </xf>
    <xf numFmtId="0" fontId="37" fillId="0" borderId="0" xfId="0" applyFont="1" applyBorder="1" applyAlignment="1">
      <alignment horizontal="center" vertical="center"/>
    </xf>
    <xf numFmtId="0" fontId="28" fillId="0" borderId="30" xfId="45" applyFont="1" applyFill="1" applyBorder="1" applyAlignment="1">
      <alignment horizontal="center" vertical="center"/>
    </xf>
    <xf numFmtId="0" fontId="28" fillId="0" borderId="32" xfId="45" applyNumberFormat="1" applyFont="1" applyFill="1" applyBorder="1" applyAlignment="1">
      <alignment horizontal="center" vertical="center"/>
    </xf>
    <xf numFmtId="0" fontId="28" fillId="0" borderId="25" xfId="45" applyNumberFormat="1" applyFont="1" applyFill="1" applyBorder="1" applyAlignment="1">
      <alignment horizontal="center" vertical="center"/>
    </xf>
    <xf numFmtId="0" fontId="28" fillId="0" borderId="29" xfId="45" applyNumberFormat="1" applyFont="1" applyFill="1" applyBorder="1" applyAlignment="1">
      <alignment horizontal="center" vertical="center"/>
    </xf>
    <xf numFmtId="0" fontId="0" fillId="0" borderId="45" xfId="0" applyFont="1" applyBorder="1" applyAlignment="1">
      <alignment horizontal="center" vertical="center"/>
    </xf>
    <xf numFmtId="0" fontId="28" fillId="24" borderId="0" xfId="50" applyFont="1" applyFill="1" applyAlignment="1">
      <alignment vertical="center"/>
    </xf>
    <xf numFmtId="0" fontId="28" fillId="0" borderId="0" xfId="0" applyNumberFormat="1" applyFont="1" applyFill="1" applyAlignment="1">
      <alignment vertical="center"/>
    </xf>
    <xf numFmtId="0" fontId="28" fillId="0" borderId="0" xfId="0" applyNumberFormat="1" applyFont="1" applyFill="1" applyBorder="1" applyAlignment="1">
      <alignment vertical="center"/>
    </xf>
    <xf numFmtId="0" fontId="28" fillId="0" borderId="29" xfId="0" applyNumberFormat="1" applyFont="1" applyFill="1" applyBorder="1" applyAlignment="1">
      <alignment horizontal="center" vertical="center"/>
    </xf>
    <xf numFmtId="0" fontId="28" fillId="0" borderId="29" xfId="0" applyNumberFormat="1" applyFont="1" applyFill="1" applyBorder="1" applyAlignment="1">
      <alignment horizontal="center" vertical="center" wrapText="1"/>
    </xf>
    <xf numFmtId="0" fontId="28" fillId="0" borderId="24" xfId="0" applyNumberFormat="1" applyFont="1" applyFill="1" applyBorder="1" applyAlignment="1">
      <alignment horizontal="center" vertical="center"/>
    </xf>
    <xf numFmtId="0" fontId="28" fillId="0" borderId="25" xfId="0" applyNumberFormat="1" applyFont="1" applyFill="1" applyBorder="1" applyAlignment="1">
      <alignment horizontal="center" vertical="center"/>
    </xf>
    <xf numFmtId="0" fontId="28" fillId="24" borderId="2" xfId="50" applyFont="1" applyFill="1" applyBorder="1" applyAlignment="1">
      <alignment horizontal="center" vertical="center" wrapText="1"/>
    </xf>
    <xf numFmtId="41" fontId="28" fillId="24" borderId="29" xfId="51" applyNumberFormat="1" applyFont="1" applyFill="1" applyBorder="1" applyAlignment="1">
      <alignment horizontal="right" vertical="center"/>
    </xf>
    <xf numFmtId="41" fontId="28" fillId="24" borderId="24" xfId="51" applyNumberFormat="1" applyFont="1" applyFill="1" applyBorder="1" applyAlignment="1">
      <alignment horizontal="right" vertical="center"/>
    </xf>
    <xf numFmtId="41" fontId="28" fillId="24" borderId="25" xfId="51" applyNumberFormat="1" applyFont="1" applyFill="1" applyBorder="1" applyAlignment="1">
      <alignment horizontal="right" vertical="center"/>
    </xf>
    <xf numFmtId="0" fontId="28" fillId="24" borderId="2" xfId="50" applyFont="1" applyFill="1" applyBorder="1" applyAlignment="1">
      <alignment horizontal="center" vertical="center"/>
    </xf>
    <xf numFmtId="176" fontId="28" fillId="24" borderId="24" xfId="51" applyNumberFormat="1" applyFont="1" applyFill="1" applyBorder="1" applyAlignment="1">
      <alignment horizontal="right" vertical="center"/>
    </xf>
    <xf numFmtId="0" fontId="28" fillId="24" borderId="41" xfId="50" applyFont="1" applyFill="1" applyBorder="1" applyAlignment="1">
      <alignment horizontal="center" vertical="center"/>
    </xf>
    <xf numFmtId="41" fontId="28" fillId="24" borderId="40" xfId="51" applyNumberFormat="1" applyFont="1" applyFill="1" applyBorder="1" applyAlignment="1">
      <alignment horizontal="right" vertical="center"/>
    </xf>
    <xf numFmtId="0" fontId="28" fillId="24" borderId="37" xfId="50" applyFont="1" applyFill="1" applyBorder="1" applyAlignment="1">
      <alignment horizontal="center" vertical="center"/>
    </xf>
    <xf numFmtId="41" fontId="28" fillId="24" borderId="39" xfId="51" applyNumberFormat="1" applyFont="1" applyFill="1" applyBorder="1" applyAlignment="1">
      <alignment horizontal="right" vertical="center"/>
    </xf>
    <xf numFmtId="41" fontId="28" fillId="24" borderId="38" xfId="51" applyNumberFormat="1" applyFont="1" applyFill="1" applyBorder="1" applyAlignment="1">
      <alignment horizontal="right" vertical="center"/>
    </xf>
    <xf numFmtId="41" fontId="28" fillId="24" borderId="36" xfId="51" applyNumberFormat="1" applyFont="1" applyFill="1" applyBorder="1" applyAlignment="1">
      <alignment horizontal="right" vertical="center"/>
    </xf>
    <xf numFmtId="0" fontId="28" fillId="24" borderId="34" xfId="50" applyFont="1" applyFill="1" applyBorder="1" applyAlignment="1">
      <alignment horizontal="center" vertical="center"/>
    </xf>
    <xf numFmtId="41" fontId="28" fillId="24" borderId="35" xfId="51" applyNumberFormat="1" applyFont="1" applyFill="1" applyBorder="1" applyAlignment="1">
      <alignment horizontal="right" vertical="center"/>
    </xf>
    <xf numFmtId="41" fontId="28" fillId="24" borderId="33" xfId="51" applyNumberFormat="1" applyFont="1" applyFill="1" applyBorder="1" applyAlignment="1">
      <alignment horizontal="right" vertical="center"/>
    </xf>
    <xf numFmtId="41" fontId="28" fillId="24" borderId="64" xfId="51" applyNumberFormat="1" applyFont="1" applyFill="1" applyBorder="1" applyAlignment="1">
      <alignment horizontal="right" vertical="center"/>
    </xf>
    <xf numFmtId="0" fontId="28" fillId="24" borderId="0" xfId="50" applyFont="1" applyFill="1" applyAlignment="1">
      <alignment horizontal="left"/>
    </xf>
    <xf numFmtId="0" fontId="28" fillId="0" borderId="0" xfId="50" applyFont="1" applyFill="1"/>
    <xf numFmtId="49" fontId="28" fillId="0" borderId="0" xfId="48" applyNumberFormat="1" applyFont="1" applyAlignment="1">
      <alignment horizontal="right"/>
    </xf>
    <xf numFmtId="49" fontId="28" fillId="0" borderId="0" xfId="48" applyNumberFormat="1" applyFont="1"/>
    <xf numFmtId="0" fontId="9" fillId="0" borderId="0" xfId="0" applyFont="1" applyAlignment="1">
      <alignment vertical="center"/>
    </xf>
    <xf numFmtId="0" fontId="28" fillId="0" borderId="0" xfId="50" applyFont="1" applyFill="1" applyAlignment="1">
      <alignment vertical="center"/>
    </xf>
    <xf numFmtId="49" fontId="28" fillId="0" borderId="0" xfId="48" applyNumberFormat="1" applyFont="1" applyAlignment="1">
      <alignment horizontal="right" vertical="center"/>
    </xf>
    <xf numFmtId="49" fontId="28" fillId="0" borderId="0" xfId="48" applyNumberFormat="1" applyFont="1" applyAlignment="1">
      <alignment vertical="center"/>
    </xf>
    <xf numFmtId="0" fontId="0" fillId="0" borderId="0" xfId="0" applyAlignment="1">
      <alignment horizontal="center" vertical="center"/>
    </xf>
    <xf numFmtId="176" fontId="28" fillId="0" borderId="62" xfId="0" applyNumberFormat="1" applyFont="1" applyBorder="1" applyAlignment="1">
      <alignment vertical="center"/>
    </xf>
    <xf numFmtId="176" fontId="28" fillId="0" borderId="65" xfId="0" applyNumberFormat="1" applyFont="1" applyBorder="1" applyAlignment="1">
      <alignment vertical="center"/>
    </xf>
    <xf numFmtId="176" fontId="28" fillId="0" borderId="66" xfId="0" applyNumberFormat="1" applyFont="1" applyBorder="1" applyAlignment="1">
      <alignment vertical="center"/>
    </xf>
    <xf numFmtId="176" fontId="28" fillId="0" borderId="34" xfId="48" applyNumberFormat="1" applyFont="1" applyBorder="1" applyAlignment="1">
      <alignment horizontal="right" vertical="center"/>
    </xf>
    <xf numFmtId="176" fontId="28" fillId="0" borderId="60" xfId="48" applyNumberFormat="1" applyFont="1" applyBorder="1" applyAlignment="1">
      <alignment horizontal="right" vertical="center"/>
    </xf>
    <xf numFmtId="176" fontId="28" fillId="0" borderId="33" xfId="0" applyNumberFormat="1" applyFont="1" applyBorder="1" applyAlignment="1">
      <alignment vertical="center"/>
    </xf>
    <xf numFmtId="176" fontId="28" fillId="0" borderId="64" xfId="0" applyNumberFormat="1" applyFont="1" applyBorder="1" applyAlignment="1">
      <alignment vertical="center"/>
    </xf>
    <xf numFmtId="0" fontId="28" fillId="0" borderId="56" xfId="0" applyFont="1" applyBorder="1" applyAlignment="1">
      <alignment horizontal="center" vertical="center"/>
    </xf>
    <xf numFmtId="0" fontId="28" fillId="0" borderId="67" xfId="0" applyFont="1" applyBorder="1" applyAlignment="1">
      <alignment horizontal="center" vertical="center"/>
    </xf>
    <xf numFmtId="0" fontId="28" fillId="0" borderId="68" xfId="0" applyFont="1" applyBorder="1" applyAlignment="1">
      <alignment horizontal="center" vertical="center"/>
    </xf>
    <xf numFmtId="0" fontId="28" fillId="0" borderId="41" xfId="0" applyFont="1" applyBorder="1" applyAlignment="1">
      <alignment horizontal="center" vertical="center"/>
    </xf>
    <xf numFmtId="0" fontId="28" fillId="0" borderId="57" xfId="0" applyFont="1" applyBorder="1" applyAlignment="1">
      <alignment horizontal="center" vertical="center"/>
    </xf>
    <xf numFmtId="0" fontId="28" fillId="0" borderId="69" xfId="0" applyFont="1" applyBorder="1" applyAlignment="1">
      <alignment horizontal="center" vertical="center"/>
    </xf>
    <xf numFmtId="0" fontId="28" fillId="0" borderId="40" xfId="0" applyFont="1" applyBorder="1" applyAlignment="1">
      <alignment horizontal="center" vertical="center"/>
    </xf>
    <xf numFmtId="0" fontId="0" fillId="0" borderId="45" xfId="0" applyBorder="1"/>
    <xf numFmtId="0" fontId="28" fillId="0" borderId="0" xfId="0" applyFont="1" applyBorder="1" applyAlignment="1"/>
    <xf numFmtId="0" fontId="28" fillId="0" borderId="0" xfId="0" applyFont="1" applyBorder="1" applyAlignment="1">
      <alignment horizontal="right"/>
    </xf>
    <xf numFmtId="0" fontId="28" fillId="24" borderId="0" xfId="50" applyFont="1" applyFill="1" applyAlignment="1"/>
    <xf numFmtId="0" fontId="28" fillId="24" borderId="0" xfId="50" applyFont="1" applyFill="1" applyAlignment="1">
      <alignment horizontal="right"/>
    </xf>
    <xf numFmtId="41" fontId="28" fillId="24" borderId="43" xfId="51" applyNumberFormat="1" applyFont="1" applyFill="1" applyBorder="1" applyAlignment="1">
      <alignment horizontal="right" vertical="center"/>
    </xf>
    <xf numFmtId="0" fontId="36" fillId="26" borderId="55" xfId="52" applyFont="1" applyFill="1" applyBorder="1" applyAlignment="1" applyProtection="1">
      <alignment vertical="center"/>
    </xf>
    <xf numFmtId="0" fontId="36" fillId="26" borderId="58" xfId="52" applyFont="1" applyFill="1" applyBorder="1" applyAlignment="1" applyProtection="1">
      <alignment vertical="center"/>
    </xf>
    <xf numFmtId="0" fontId="36" fillId="26" borderId="61" xfId="52" applyFont="1" applyFill="1" applyBorder="1" applyAlignment="1" applyProtection="1">
      <alignment vertical="center"/>
    </xf>
    <xf numFmtId="0" fontId="31" fillId="0" borderId="0" xfId="0" applyFont="1" applyAlignment="1">
      <alignment horizontal="center" vertical="center"/>
    </xf>
    <xf numFmtId="0" fontId="34" fillId="25" borderId="51" xfId="0" applyFont="1" applyFill="1" applyBorder="1" applyAlignment="1">
      <alignment horizontal="center" vertical="center"/>
    </xf>
    <xf numFmtId="0" fontId="34" fillId="25" borderId="52" xfId="0" applyFont="1" applyFill="1" applyBorder="1" applyAlignment="1">
      <alignment horizontal="center" vertical="center"/>
    </xf>
    <xf numFmtId="0" fontId="23" fillId="0" borderId="0" xfId="0" applyFont="1" applyAlignment="1">
      <alignment horizontal="center" vertical="center"/>
    </xf>
    <xf numFmtId="0" fontId="28" fillId="0" borderId="21" xfId="45" applyNumberFormat="1" applyFont="1" applyFill="1" applyBorder="1" applyAlignment="1">
      <alignment horizontal="center" vertical="center" wrapText="1"/>
    </xf>
    <xf numFmtId="0" fontId="28" fillId="0" borderId="26" xfId="45" applyNumberFormat="1" applyFont="1" applyFill="1" applyBorder="1" applyAlignment="1">
      <alignment horizontal="center" vertical="center" wrapText="1"/>
    </xf>
    <xf numFmtId="0" fontId="28" fillId="0" borderId="27" xfId="45" applyNumberFormat="1" applyFont="1" applyFill="1" applyBorder="1" applyAlignment="1">
      <alignment horizontal="center" vertical="center" wrapText="1"/>
    </xf>
    <xf numFmtId="0" fontId="28" fillId="0" borderId="22" xfId="45" applyNumberFormat="1" applyFont="1" applyFill="1" applyBorder="1" applyAlignment="1">
      <alignment horizontal="center" vertical="center" wrapText="1"/>
    </xf>
    <xf numFmtId="0" fontId="28" fillId="0" borderId="23" xfId="45" applyNumberFormat="1" applyFont="1" applyFill="1" applyBorder="1" applyAlignment="1">
      <alignment horizontal="center" vertical="center" wrapText="1"/>
    </xf>
    <xf numFmtId="0" fontId="28" fillId="0" borderId="17" xfId="45" applyNumberFormat="1" applyFont="1" applyFill="1" applyBorder="1" applyAlignment="1">
      <alignment horizontal="center" vertical="center" wrapText="1" justifyLastLine="1"/>
    </xf>
    <xf numFmtId="0" fontId="28" fillId="0" borderId="19" xfId="45" applyNumberFormat="1" applyFont="1" applyFill="1" applyBorder="1" applyAlignment="1">
      <alignment horizontal="center" vertical="center" wrapText="1" justifyLastLine="1"/>
    </xf>
    <xf numFmtId="0" fontId="28" fillId="0" borderId="21" xfId="45" applyNumberFormat="1" applyFont="1" applyFill="1" applyBorder="1" applyAlignment="1">
      <alignment horizontal="center" vertical="center"/>
    </xf>
    <xf numFmtId="0" fontId="28" fillId="0" borderId="26" xfId="45" applyFont="1" applyFill="1" applyBorder="1" applyAlignment="1">
      <alignment horizontal="center" vertical="center"/>
    </xf>
    <xf numFmtId="0" fontId="28" fillId="0" borderId="14" xfId="45" applyFont="1" applyFill="1" applyBorder="1" applyAlignment="1">
      <alignment horizontal="center" vertical="center"/>
    </xf>
    <xf numFmtId="0" fontId="28" fillId="0" borderId="20" xfId="45" applyNumberFormat="1" applyFont="1" applyFill="1" applyBorder="1" applyAlignment="1">
      <alignment horizontal="center" vertical="center" wrapText="1"/>
    </xf>
    <xf numFmtId="0" fontId="28" fillId="0" borderId="17" xfId="45" applyNumberFormat="1" applyFont="1" applyFill="1" applyBorder="1" applyAlignment="1">
      <alignment horizontal="center" vertical="center" wrapText="1"/>
    </xf>
    <xf numFmtId="0" fontId="28" fillId="0" borderId="19" xfId="45" applyNumberFormat="1" applyFont="1" applyFill="1" applyBorder="1" applyAlignment="1">
      <alignment horizontal="center" vertical="center" wrapText="1"/>
    </xf>
    <xf numFmtId="0" fontId="28" fillId="0" borderId="17" xfId="45" applyNumberFormat="1" applyFont="1" applyFill="1" applyBorder="1" applyAlignment="1">
      <alignment horizontal="center" vertical="center" justifyLastLine="1"/>
    </xf>
    <xf numFmtId="0" fontId="28" fillId="0" borderId="19" xfId="45" applyNumberFormat="1" applyFont="1" applyFill="1" applyBorder="1" applyAlignment="1">
      <alignment horizontal="center" vertical="center" justifyLastLine="1"/>
    </xf>
    <xf numFmtId="0" fontId="28" fillId="0" borderId="24" xfId="45" applyFont="1" applyFill="1" applyBorder="1" applyAlignment="1">
      <alignment horizontal="center" vertical="center"/>
    </xf>
    <xf numFmtId="0" fontId="28" fillId="0" borderId="25" xfId="45" applyFont="1" applyFill="1" applyBorder="1" applyAlignment="1">
      <alignment horizontal="center" vertical="center"/>
    </xf>
    <xf numFmtId="0" fontId="28" fillId="0" borderId="16" xfId="45" applyNumberFormat="1" applyFont="1" applyFill="1" applyBorder="1" applyAlignment="1">
      <alignment horizontal="center" vertical="center" wrapText="1"/>
    </xf>
    <xf numFmtId="0" fontId="28" fillId="0" borderId="14" xfId="45" applyNumberFormat="1" applyFont="1" applyFill="1" applyBorder="1" applyAlignment="1">
      <alignment horizontal="center" vertical="center" justifyLastLine="1"/>
    </xf>
    <xf numFmtId="0" fontId="28" fillId="0" borderId="15" xfId="45" applyNumberFormat="1" applyFont="1" applyFill="1" applyBorder="1" applyAlignment="1">
      <alignment horizontal="center" vertical="center" justifyLastLine="1"/>
    </xf>
    <xf numFmtId="0" fontId="28" fillId="0" borderId="18" xfId="45" applyNumberFormat="1" applyFont="1" applyFill="1" applyBorder="1" applyAlignment="1">
      <alignment horizontal="center" vertical="center" justifyLastLine="1"/>
    </xf>
    <xf numFmtId="0" fontId="28" fillId="0" borderId="29" xfId="45" applyNumberFormat="1" applyFont="1" applyFill="1" applyBorder="1" applyAlignment="1">
      <alignment horizontal="center" vertical="center"/>
    </xf>
    <xf numFmtId="0" fontId="28" fillId="0" borderId="24" xfId="45" applyNumberFormat="1" applyFont="1" applyFill="1" applyBorder="1" applyAlignment="1">
      <alignment horizontal="center" vertical="center"/>
    </xf>
    <xf numFmtId="0" fontId="28" fillId="0" borderId="32" xfId="45" applyNumberFormat="1" applyFont="1" applyFill="1" applyBorder="1" applyAlignment="1">
      <alignment horizontal="center" vertical="distributed" wrapText="1" justifyLastLine="1"/>
    </xf>
    <xf numFmtId="0" fontId="28" fillId="0" borderId="31" xfId="45" applyNumberFormat="1" applyFont="1" applyFill="1" applyBorder="1" applyAlignment="1">
      <alignment horizontal="center" vertical="distributed" wrapText="1" justifyLastLine="1"/>
    </xf>
    <xf numFmtId="0" fontId="28" fillId="0" borderId="25" xfId="45" applyNumberFormat="1" applyFont="1" applyFill="1" applyBorder="1" applyAlignment="1">
      <alignment horizontal="center" vertical="distributed" wrapText="1" justifyLastLine="1"/>
    </xf>
    <xf numFmtId="0" fontId="28" fillId="0" borderId="29" xfId="45" applyNumberFormat="1" applyFont="1" applyFill="1" applyBorder="1" applyAlignment="1">
      <alignment horizontal="center" vertical="distributed" wrapText="1" justifyLastLine="1"/>
    </xf>
    <xf numFmtId="0" fontId="28" fillId="0" borderId="31" xfId="45" applyNumberFormat="1" applyFont="1" applyFill="1" applyBorder="1" applyAlignment="1">
      <alignment horizontal="center" vertical="center" justifyLastLine="1"/>
    </xf>
    <xf numFmtId="0" fontId="28" fillId="0" borderId="32" xfId="45" applyNumberFormat="1" applyFont="1" applyFill="1" applyBorder="1" applyAlignment="1">
      <alignment horizontal="center" vertical="center" justifyLastLine="1"/>
    </xf>
    <xf numFmtId="0" fontId="28" fillId="0" borderId="30" xfId="45" applyNumberFormat="1" applyFont="1" applyFill="1" applyBorder="1" applyAlignment="1">
      <alignment horizontal="center" vertical="center" justifyLastLine="1"/>
    </xf>
    <xf numFmtId="0" fontId="28" fillId="0" borderId="29" xfId="45" applyNumberFormat="1" applyFont="1" applyFill="1" applyBorder="1" applyAlignment="1">
      <alignment horizontal="center" vertical="center" justifyLastLine="1"/>
    </xf>
    <xf numFmtId="0" fontId="28" fillId="0" borderId="44"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178" fontId="28" fillId="0" borderId="37" xfId="0" applyNumberFormat="1" applyFont="1" applyBorder="1" applyAlignment="1">
      <alignment horizontal="left" vertical="center" wrapText="1"/>
    </xf>
    <xf numFmtId="178" fontId="28" fillId="0" borderId="36" xfId="0" applyNumberFormat="1" applyFont="1" applyBorder="1" applyAlignment="1">
      <alignment horizontal="left" vertical="center" wrapText="1"/>
    </xf>
    <xf numFmtId="0" fontId="28" fillId="0" borderId="46" xfId="0" applyFont="1" applyBorder="1" applyAlignment="1">
      <alignment horizontal="right" vertical="center" wrapText="1"/>
    </xf>
    <xf numFmtId="0" fontId="28" fillId="0" borderId="44" xfId="0" applyFont="1" applyBorder="1" applyAlignment="1">
      <alignment horizontal="right" vertical="center" wrapText="1"/>
    </xf>
    <xf numFmtId="0" fontId="28" fillId="0" borderId="38" xfId="0" applyFont="1" applyBorder="1" applyAlignment="1">
      <alignment horizontal="right" vertical="center" wrapText="1"/>
    </xf>
    <xf numFmtId="0" fontId="28" fillId="0" borderId="37" xfId="0" applyFont="1" applyBorder="1" applyAlignment="1">
      <alignment horizontal="righ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right" vertical="center" wrapText="1"/>
    </xf>
    <xf numFmtId="0" fontId="28" fillId="0" borderId="34" xfId="0" applyFont="1" applyBorder="1" applyAlignment="1">
      <alignment horizontal="left" vertical="center" wrapText="1"/>
    </xf>
    <xf numFmtId="0" fontId="28" fillId="0" borderId="64" xfId="0" applyFont="1" applyBorder="1" applyAlignment="1">
      <alignment horizontal="left" vertical="center" wrapText="1"/>
    </xf>
    <xf numFmtId="0" fontId="28" fillId="0" borderId="21" xfId="0" applyFont="1" applyBorder="1" applyAlignment="1">
      <alignment horizontal="center" vertical="center"/>
    </xf>
    <xf numFmtId="0" fontId="28" fillId="0" borderId="26"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8" fillId="0" borderId="14" xfId="0" applyFont="1" applyBorder="1" applyAlignment="1">
      <alignment horizontal="center" vertical="center"/>
    </xf>
    <xf numFmtId="0" fontId="28" fillId="0" borderId="50" xfId="0" applyFont="1" applyBorder="1" applyAlignment="1">
      <alignment horizontal="center" vertical="center"/>
    </xf>
    <xf numFmtId="0" fontId="23" fillId="0" borderId="0" xfId="0" applyFont="1" applyAlignment="1">
      <alignment horizontal="right"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46" xfId="0" applyFont="1" applyBorder="1" applyAlignment="1">
      <alignment horizontal="center" vertical="center"/>
    </xf>
    <xf numFmtId="0" fontId="28" fillId="0" borderId="44" xfId="0" applyFont="1" applyBorder="1" applyAlignment="1">
      <alignment horizontal="center" vertical="center"/>
    </xf>
    <xf numFmtId="0" fontId="23" fillId="0" borderId="0" xfId="0" applyFont="1" applyAlignment="1">
      <alignment horizontal="left" vertical="center"/>
    </xf>
    <xf numFmtId="49" fontId="38" fillId="0" borderId="0" xfId="48" applyNumberFormat="1" applyFont="1" applyBorder="1" applyAlignment="1">
      <alignment horizontal="right" vertical="center"/>
    </xf>
    <xf numFmtId="0" fontId="38" fillId="0" borderId="0" xfId="0" applyFont="1" applyAlignment="1">
      <alignment horizontal="right" vertical="center"/>
    </xf>
    <xf numFmtId="0" fontId="38" fillId="0" borderId="0" xfId="0" applyFont="1" applyAlignment="1">
      <alignment horizontal="left" vertical="center"/>
    </xf>
    <xf numFmtId="0" fontId="28" fillId="24" borderId="26" xfId="50" applyFont="1" applyFill="1" applyBorder="1" applyAlignment="1">
      <alignment horizontal="distributed" vertical="center" wrapText="1"/>
    </xf>
    <xf numFmtId="0" fontId="28" fillId="24" borderId="47" xfId="50" applyFont="1" applyFill="1" applyBorder="1" applyAlignment="1">
      <alignment horizontal="distributed" vertical="center" wrapText="1"/>
    </xf>
    <xf numFmtId="0" fontId="28" fillId="0" borderId="31" xfId="0" applyNumberFormat="1" applyFont="1" applyFill="1" applyBorder="1" applyAlignment="1">
      <alignment horizontal="center" vertical="center"/>
    </xf>
    <xf numFmtId="0" fontId="28" fillId="0" borderId="30" xfId="0" applyNumberFormat="1" applyFont="1" applyFill="1" applyBorder="1" applyAlignment="1">
      <alignment horizontal="center" vertical="center"/>
    </xf>
    <xf numFmtId="0" fontId="28" fillId="0" borderId="14" xfId="0" applyNumberFormat="1" applyFont="1" applyFill="1" applyBorder="1" applyAlignment="1">
      <alignment horizontal="center" vertical="center"/>
    </xf>
    <xf numFmtId="0" fontId="28" fillId="0" borderId="20" xfId="0" applyFont="1" applyBorder="1" applyAlignment="1">
      <alignment horizontal="center" vertical="center"/>
    </xf>
    <xf numFmtId="0" fontId="9" fillId="0" borderId="23" xfId="0"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2"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_第１巻_表頭_CD-ROM収録" xfId="47"/>
    <cellStyle name="標準 3" xfId="53"/>
    <cellStyle name="標準_039～042_農業" xfId="51"/>
    <cellStyle name="標準_065．066_林業" xfId="50"/>
    <cellStyle name="標準_一覧表様式40100" xfId="48"/>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34200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167550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tabSelected="1" workbookViewId="0">
      <selection activeCell="B3" sqref="B3"/>
    </sheetView>
  </sheetViews>
  <sheetFormatPr defaultColWidth="9" defaultRowHeight="13.5" x14ac:dyDescent="0.15"/>
  <cols>
    <col min="1" max="1" width="5.625" style="9" customWidth="1"/>
    <col min="2" max="2" width="8.125" style="9" customWidth="1"/>
    <col min="3" max="3" width="62.125" style="9" customWidth="1"/>
    <col min="4" max="4" width="25.625" style="20" customWidth="1"/>
    <col min="5" max="16384" width="9" style="9"/>
  </cols>
  <sheetData>
    <row r="1" spans="1:4" ht="30" customHeight="1" x14ac:dyDescent="0.15">
      <c r="B1" s="115" t="s">
        <v>99</v>
      </c>
      <c r="C1" s="115"/>
      <c r="D1" s="115"/>
    </row>
    <row r="2" spans="1:4" ht="30" customHeight="1" x14ac:dyDescent="0.15">
      <c r="B2" s="115" t="s">
        <v>100</v>
      </c>
      <c r="C2" s="115"/>
      <c r="D2" s="115"/>
    </row>
    <row r="3" spans="1:4" ht="30" customHeight="1" thickBot="1" x14ac:dyDescent="0.2">
      <c r="B3" s="10" t="s">
        <v>20</v>
      </c>
      <c r="C3" s="11"/>
      <c r="D3" s="11"/>
    </row>
    <row r="4" spans="1:4" ht="35.1" customHeight="1" x14ac:dyDescent="0.15">
      <c r="A4" s="12"/>
      <c r="B4" s="116" t="s">
        <v>21</v>
      </c>
      <c r="C4" s="117"/>
      <c r="D4" s="13" t="s">
        <v>22</v>
      </c>
    </row>
    <row r="5" spans="1:4" ht="35.1" customHeight="1" x14ac:dyDescent="0.15">
      <c r="A5" s="12"/>
      <c r="B5" s="14" t="str">
        <f>HYPERLINK("#082!A1","82")</f>
        <v>82</v>
      </c>
      <c r="C5" s="112" t="str">
        <f>HYPERLINK("#082!A1","【林業経営体】組織形態別経営体数")</f>
        <v>【林業経営体】組織形態別経営体数</v>
      </c>
      <c r="D5" s="15" t="s">
        <v>85</v>
      </c>
    </row>
    <row r="6" spans="1:4" ht="35.1" customHeight="1" x14ac:dyDescent="0.15">
      <c r="A6" s="12"/>
      <c r="B6" s="16" t="str">
        <f>HYPERLINK("#083!A1","83")</f>
        <v>83</v>
      </c>
      <c r="C6" s="113" t="str">
        <f>HYPERLINK("#083!A1","【林業経営体】保有山林の状況")</f>
        <v>【林業経営体】保有山林の状況</v>
      </c>
      <c r="D6" s="15" t="s">
        <v>85</v>
      </c>
    </row>
    <row r="7" spans="1:4" ht="35.1" customHeight="1" x14ac:dyDescent="0.15">
      <c r="A7" s="12"/>
      <c r="B7" s="16" t="str">
        <f>HYPERLINK("#084!A1","84")</f>
        <v>84</v>
      </c>
      <c r="C7" s="113" t="str">
        <f>HYPERLINK("#084!A1","【林業経営体】保有山林面積規模別経営体数")</f>
        <v>【林業経営体】保有山林面積規模別経営体数</v>
      </c>
      <c r="D7" s="15" t="s">
        <v>85</v>
      </c>
    </row>
    <row r="8" spans="1:4" ht="35.1" customHeight="1" x14ac:dyDescent="0.15">
      <c r="A8" s="12"/>
      <c r="B8" s="16" t="str">
        <f>HYPERLINK("#085!A1","85")</f>
        <v>85</v>
      </c>
      <c r="C8" s="113" t="str">
        <f>HYPERLINK("#085!A1","【林業経営体】林業作業の受託を行った経営体数と受託面積")</f>
        <v>【林業経営体】林業作業の受託を行った経営体数と受託面積</v>
      </c>
      <c r="D8" s="17" t="s">
        <v>85</v>
      </c>
    </row>
    <row r="9" spans="1:4" ht="35.1" customHeight="1" thickBot="1" x14ac:dyDescent="0.2">
      <c r="A9" s="12"/>
      <c r="B9" s="18" t="str">
        <f>HYPERLINK("#086!A1","86")</f>
        <v>86</v>
      </c>
      <c r="C9" s="114" t="str">
        <f>HYPERLINK("#086!A1","保有山林面積規模別林業経営体数及び素材生産量")</f>
        <v>保有山林面積規模別林業経営体数及び素材生産量</v>
      </c>
      <c r="D9" s="19" t="s">
        <v>86</v>
      </c>
    </row>
  </sheetData>
  <mergeCells count="3">
    <mergeCell ref="B1:D1"/>
    <mergeCell ref="B2:D2"/>
    <mergeCell ref="B4:C4"/>
  </mergeCells>
  <phoneticPr fontId="2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ColWidth="9" defaultRowHeight="13.5" x14ac:dyDescent="0.15"/>
  <cols>
    <col min="1" max="3" width="9" style="21"/>
    <col min="4" max="4" width="8.125" style="21" customWidth="1"/>
    <col min="5" max="5" width="8.75" style="21" customWidth="1"/>
    <col min="6" max="6" width="8.875" style="21" customWidth="1"/>
    <col min="7" max="8" width="9" style="21"/>
    <col min="9" max="9" width="11.75" style="21" customWidth="1"/>
    <col min="10" max="16384" width="9" style="21"/>
  </cols>
  <sheetData>
    <row r="1" spans="1:9" s="5" customFormat="1" ht="30" customHeight="1" x14ac:dyDescent="0.15"/>
    <row r="2" spans="1:9" s="1" customFormat="1" ht="22.5" customHeight="1" x14ac:dyDescent="0.15">
      <c r="A2" s="118" t="s">
        <v>87</v>
      </c>
      <c r="B2" s="118"/>
      <c r="C2" s="118"/>
      <c r="D2" s="118"/>
      <c r="E2" s="118"/>
      <c r="F2" s="118"/>
      <c r="G2" s="118"/>
      <c r="H2" s="118"/>
      <c r="I2" s="118"/>
    </row>
    <row r="3" spans="1:9" s="1" customFormat="1" ht="13.5" customHeight="1" thickBot="1" x14ac:dyDescent="0.2">
      <c r="A3" s="107" t="s">
        <v>0</v>
      </c>
      <c r="B3" s="44"/>
      <c r="C3" s="45"/>
      <c r="D3" s="46"/>
      <c r="E3" s="46"/>
      <c r="F3" s="43"/>
      <c r="G3" s="46"/>
      <c r="H3" s="44"/>
      <c r="I3" s="108" t="s">
        <v>79</v>
      </c>
    </row>
    <row r="4" spans="1:9" s="1" customFormat="1" ht="15" customHeight="1" x14ac:dyDescent="0.15">
      <c r="A4" s="137" t="s">
        <v>6</v>
      </c>
      <c r="B4" s="126" t="s">
        <v>1</v>
      </c>
      <c r="C4" s="127"/>
      <c r="D4" s="127"/>
      <c r="E4" s="127"/>
      <c r="F4" s="128"/>
      <c r="G4" s="129" t="s">
        <v>38</v>
      </c>
      <c r="H4" s="119" t="s">
        <v>7</v>
      </c>
      <c r="I4" s="120"/>
    </row>
    <row r="5" spans="1:9" s="1" customFormat="1" ht="15" customHeight="1" x14ac:dyDescent="0.15">
      <c r="A5" s="138"/>
      <c r="B5" s="132" t="s">
        <v>6</v>
      </c>
      <c r="C5" s="48" t="s">
        <v>2</v>
      </c>
      <c r="D5" s="134" t="s">
        <v>3</v>
      </c>
      <c r="E5" s="135"/>
      <c r="F5" s="136" t="s">
        <v>28</v>
      </c>
      <c r="G5" s="130"/>
      <c r="H5" s="124" t="s">
        <v>6</v>
      </c>
      <c r="I5" s="121" t="s">
        <v>25</v>
      </c>
    </row>
    <row r="6" spans="1:9" s="1" customFormat="1" ht="15" customHeight="1" x14ac:dyDescent="0.15">
      <c r="A6" s="138"/>
      <c r="B6" s="132"/>
      <c r="C6" s="49"/>
      <c r="D6" s="49"/>
      <c r="E6" s="136" t="s">
        <v>5</v>
      </c>
      <c r="F6" s="130"/>
      <c r="G6" s="130"/>
      <c r="H6" s="124"/>
      <c r="I6" s="122"/>
    </row>
    <row r="7" spans="1:9" s="1" customFormat="1" ht="15" customHeight="1" x14ac:dyDescent="0.15">
      <c r="A7" s="138"/>
      <c r="B7" s="132"/>
      <c r="C7" s="50" t="s">
        <v>4</v>
      </c>
      <c r="D7" s="50" t="s">
        <v>29</v>
      </c>
      <c r="E7" s="130"/>
      <c r="F7" s="130"/>
      <c r="G7" s="130"/>
      <c r="H7" s="124"/>
      <c r="I7" s="122"/>
    </row>
    <row r="8" spans="1:9" s="1" customFormat="1" ht="15" customHeight="1" x14ac:dyDescent="0.15">
      <c r="A8" s="139"/>
      <c r="B8" s="133"/>
      <c r="C8" s="51"/>
      <c r="D8" s="51"/>
      <c r="E8" s="131"/>
      <c r="F8" s="131"/>
      <c r="G8" s="131"/>
      <c r="H8" s="125"/>
      <c r="I8" s="123"/>
    </row>
    <row r="9" spans="1:9" s="1" customFormat="1" ht="21.95" customHeight="1" thickBot="1" x14ac:dyDescent="0.2">
      <c r="A9" s="52">
        <v>87</v>
      </c>
      <c r="B9" s="52">
        <v>15</v>
      </c>
      <c r="C9" s="52">
        <v>2</v>
      </c>
      <c r="D9" s="52">
        <v>0</v>
      </c>
      <c r="E9" s="52">
        <v>8</v>
      </c>
      <c r="F9" s="52">
        <v>5</v>
      </c>
      <c r="G9" s="52">
        <v>3</v>
      </c>
      <c r="H9" s="52">
        <v>69</v>
      </c>
      <c r="I9" s="53">
        <v>65</v>
      </c>
    </row>
    <row r="10" spans="1:9" s="1" customFormat="1" ht="12.75" customHeight="1" x14ac:dyDescent="0.15">
      <c r="A10" s="5" t="s">
        <v>82</v>
      </c>
      <c r="B10" s="24"/>
      <c r="C10" s="24"/>
      <c r="D10" s="24"/>
      <c r="E10" s="24"/>
      <c r="F10" s="24"/>
      <c r="G10" s="24"/>
      <c r="H10" s="24"/>
      <c r="I10" s="12"/>
    </row>
  </sheetData>
  <mergeCells count="11">
    <mergeCell ref="A2:I2"/>
    <mergeCell ref="H4:I4"/>
    <mergeCell ref="I5:I8"/>
    <mergeCell ref="H5:H8"/>
    <mergeCell ref="B4:F4"/>
    <mergeCell ref="G4:G8"/>
    <mergeCell ref="B5:B8"/>
    <mergeCell ref="D5:E5"/>
    <mergeCell ref="F5:F8"/>
    <mergeCell ref="E6:E8"/>
    <mergeCell ref="A4:A8"/>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ColWidth="9" defaultRowHeight="13.5" x14ac:dyDescent="0.15"/>
  <cols>
    <col min="1" max="4" width="10.125" style="21" customWidth="1"/>
    <col min="5" max="8" width="9.375" style="21" customWidth="1"/>
    <col min="9" max="16384" width="9" style="21"/>
  </cols>
  <sheetData>
    <row r="1" spans="1:8" s="1" customFormat="1" ht="30" customHeight="1" x14ac:dyDescent="0.15">
      <c r="A1" s="3"/>
      <c r="B1" s="3"/>
      <c r="C1" s="3"/>
      <c r="D1" s="3"/>
      <c r="E1" s="3"/>
      <c r="F1" s="3"/>
      <c r="G1" s="3"/>
      <c r="H1" s="3"/>
    </row>
    <row r="2" spans="1:8" s="1" customFormat="1" ht="22.5" customHeight="1" x14ac:dyDescent="0.15">
      <c r="A2" s="118" t="s">
        <v>88</v>
      </c>
      <c r="B2" s="118"/>
      <c r="C2" s="118"/>
      <c r="D2" s="118"/>
      <c r="E2" s="118"/>
      <c r="F2" s="118"/>
      <c r="G2" s="118"/>
      <c r="H2" s="118"/>
    </row>
    <row r="3" spans="1:8" s="1" customFormat="1" ht="13.5" customHeight="1" thickBot="1" x14ac:dyDescent="0.2">
      <c r="A3" s="24" t="s">
        <v>76</v>
      </c>
      <c r="B3" s="54"/>
      <c r="C3" s="54"/>
      <c r="D3" s="54"/>
      <c r="E3" s="54"/>
      <c r="F3" s="54"/>
      <c r="G3" s="54"/>
      <c r="H3" s="47" t="s">
        <v>79</v>
      </c>
    </row>
    <row r="4" spans="1:8" s="1" customFormat="1" ht="18" customHeight="1" x14ac:dyDescent="0.15">
      <c r="A4" s="142" t="s">
        <v>12</v>
      </c>
      <c r="B4" s="143"/>
      <c r="C4" s="55"/>
      <c r="D4" s="56"/>
      <c r="E4" s="146" t="s">
        <v>11</v>
      </c>
      <c r="F4" s="147"/>
      <c r="G4" s="146" t="s">
        <v>10</v>
      </c>
      <c r="H4" s="148"/>
    </row>
    <row r="5" spans="1:8" s="1" customFormat="1" ht="18" customHeight="1" x14ac:dyDescent="0.15">
      <c r="A5" s="144"/>
      <c r="B5" s="145"/>
      <c r="C5" s="149" t="s">
        <v>9</v>
      </c>
      <c r="D5" s="149"/>
      <c r="E5" s="140" t="s">
        <v>8</v>
      </c>
      <c r="F5" s="140" t="s">
        <v>30</v>
      </c>
      <c r="G5" s="140" t="s">
        <v>8</v>
      </c>
      <c r="H5" s="141" t="s">
        <v>30</v>
      </c>
    </row>
    <row r="6" spans="1:8" s="1" customFormat="1" ht="18" customHeight="1" x14ac:dyDescent="0.15">
      <c r="A6" s="57" t="s">
        <v>8</v>
      </c>
      <c r="B6" s="58" t="s">
        <v>30</v>
      </c>
      <c r="C6" s="58" t="s">
        <v>8</v>
      </c>
      <c r="D6" s="58" t="s">
        <v>30</v>
      </c>
      <c r="E6" s="140"/>
      <c r="F6" s="140"/>
      <c r="G6" s="140"/>
      <c r="H6" s="141"/>
    </row>
    <row r="7" spans="1:8" s="1" customFormat="1" ht="24.95" customHeight="1" thickBot="1" x14ac:dyDescent="0.2">
      <c r="A7" s="42">
        <v>74</v>
      </c>
      <c r="B7" s="53">
        <v>3913</v>
      </c>
      <c r="C7" s="53">
        <v>3</v>
      </c>
      <c r="D7" s="53">
        <v>99</v>
      </c>
      <c r="E7" s="53">
        <v>17</v>
      </c>
      <c r="F7" s="53">
        <v>757</v>
      </c>
      <c r="G7" s="53">
        <v>86</v>
      </c>
      <c r="H7" s="53">
        <v>4571</v>
      </c>
    </row>
    <row r="8" spans="1:8" ht="15" customHeight="1" x14ac:dyDescent="0.15">
      <c r="A8" s="5" t="s">
        <v>82</v>
      </c>
      <c r="B8" s="25"/>
      <c r="C8" s="25"/>
      <c r="D8" s="25"/>
      <c r="E8" s="25"/>
      <c r="F8" s="25"/>
      <c r="G8" s="25"/>
      <c r="H8" s="25"/>
    </row>
    <row r="9" spans="1:8" x14ac:dyDescent="0.15">
      <c r="A9" s="60" t="s">
        <v>66</v>
      </c>
    </row>
  </sheetData>
  <mergeCells count="9">
    <mergeCell ref="G5:G6"/>
    <mergeCell ref="H5:H6"/>
    <mergeCell ref="A2:H2"/>
    <mergeCell ref="A4:B5"/>
    <mergeCell ref="E4:F4"/>
    <mergeCell ref="G4:H4"/>
    <mergeCell ref="C5:D5"/>
    <mergeCell ref="E5:E6"/>
    <mergeCell ref="F5:F6"/>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election activeCell="F10" sqref="F10"/>
    </sheetView>
  </sheetViews>
  <sheetFormatPr defaultColWidth="9" defaultRowHeight="13.5" x14ac:dyDescent="0.15"/>
  <cols>
    <col min="1" max="2" width="7.25" style="21" customWidth="1"/>
    <col min="3" max="3" width="2.625" style="21" customWidth="1"/>
    <col min="4" max="5" width="7.25" style="21" customWidth="1"/>
    <col min="6" max="6" width="12.25" style="21" customWidth="1"/>
    <col min="7" max="8" width="7.25" style="21" customWidth="1"/>
    <col min="9" max="9" width="2.625" style="21" customWidth="1"/>
    <col min="10" max="11" width="7.25" style="21" customWidth="1"/>
    <col min="12" max="12" width="12.25" style="21" customWidth="1"/>
    <col min="13" max="16384" width="9" style="21"/>
  </cols>
  <sheetData>
    <row r="1" spans="1:12" ht="30" customHeight="1" x14ac:dyDescent="0.15"/>
    <row r="2" spans="1:12" ht="22.5" customHeight="1" x14ac:dyDescent="0.15">
      <c r="A2" s="118" t="s">
        <v>89</v>
      </c>
      <c r="B2" s="118"/>
      <c r="C2" s="118"/>
      <c r="D2" s="118"/>
      <c r="E2" s="118"/>
      <c r="F2" s="118"/>
      <c r="G2" s="118"/>
      <c r="H2" s="118"/>
      <c r="I2" s="118"/>
      <c r="J2" s="118"/>
      <c r="K2" s="118"/>
      <c r="L2" s="118"/>
    </row>
    <row r="3" spans="1:12" ht="13.5" customHeight="1" thickBot="1" x14ac:dyDescent="0.2">
      <c r="A3" s="24" t="s">
        <v>0</v>
      </c>
      <c r="B3" s="24"/>
      <c r="C3" s="24"/>
      <c r="D3" s="24"/>
      <c r="E3" s="24"/>
      <c r="F3" s="25"/>
      <c r="G3" s="25"/>
      <c r="H3" s="26"/>
      <c r="I3" s="24"/>
      <c r="J3" s="24"/>
      <c r="K3" s="24"/>
      <c r="L3" s="27" t="s">
        <v>79</v>
      </c>
    </row>
    <row r="4" spans="1:12" ht="20.100000000000001" customHeight="1" x14ac:dyDescent="0.15">
      <c r="A4" s="157" t="s">
        <v>6</v>
      </c>
      <c r="B4" s="157"/>
      <c r="C4" s="157"/>
      <c r="D4" s="157"/>
      <c r="E4" s="157"/>
      <c r="F4" s="157"/>
      <c r="G4" s="157"/>
      <c r="H4" s="157"/>
      <c r="I4" s="157"/>
      <c r="J4" s="157"/>
      <c r="K4" s="158"/>
      <c r="L4" s="28">
        <v>87</v>
      </c>
    </row>
    <row r="5" spans="1:12" ht="21.95" customHeight="1" x14ac:dyDescent="0.15">
      <c r="A5" s="150" t="s">
        <v>14</v>
      </c>
      <c r="B5" s="150"/>
      <c r="C5" s="150"/>
      <c r="D5" s="150"/>
      <c r="E5" s="151"/>
      <c r="F5" s="29">
        <v>1</v>
      </c>
      <c r="G5" s="163" t="s">
        <v>43</v>
      </c>
      <c r="H5" s="164"/>
      <c r="I5" s="30" t="s">
        <v>26</v>
      </c>
      <c r="J5" s="167" t="s">
        <v>51</v>
      </c>
      <c r="K5" s="168"/>
      <c r="L5" s="31">
        <v>3</v>
      </c>
    </row>
    <row r="6" spans="1:12" ht="21.95" customHeight="1" x14ac:dyDescent="0.15">
      <c r="A6" s="152" t="s">
        <v>31</v>
      </c>
      <c r="B6" s="152"/>
      <c r="C6" s="152"/>
      <c r="D6" s="152"/>
      <c r="E6" s="153"/>
      <c r="F6" s="29" t="s">
        <v>63</v>
      </c>
      <c r="G6" s="165" t="s">
        <v>44</v>
      </c>
      <c r="H6" s="166"/>
      <c r="I6" s="30" t="s">
        <v>13</v>
      </c>
      <c r="J6" s="159" t="s">
        <v>52</v>
      </c>
      <c r="K6" s="160"/>
      <c r="L6" s="31">
        <v>2</v>
      </c>
    </row>
    <row r="7" spans="1:12" ht="21.95" customHeight="1" x14ac:dyDescent="0.15">
      <c r="A7" s="166" t="s">
        <v>39</v>
      </c>
      <c r="B7" s="166"/>
      <c r="C7" s="32" t="s">
        <v>26</v>
      </c>
      <c r="D7" s="159" t="s">
        <v>47</v>
      </c>
      <c r="E7" s="160"/>
      <c r="F7" s="33">
        <v>23</v>
      </c>
      <c r="G7" s="165" t="s">
        <v>45</v>
      </c>
      <c r="H7" s="166"/>
      <c r="I7" s="30" t="s">
        <v>13</v>
      </c>
      <c r="J7" s="159" t="s">
        <v>53</v>
      </c>
      <c r="K7" s="160"/>
      <c r="L7" s="31">
        <v>3</v>
      </c>
    </row>
    <row r="8" spans="1:12" ht="21.95" customHeight="1" x14ac:dyDescent="0.15">
      <c r="A8" s="166" t="s">
        <v>40</v>
      </c>
      <c r="B8" s="166"/>
      <c r="C8" s="34" t="s">
        <v>13</v>
      </c>
      <c r="D8" s="159" t="s">
        <v>48</v>
      </c>
      <c r="E8" s="160"/>
      <c r="F8" s="35">
        <v>32</v>
      </c>
      <c r="G8" s="165" t="s">
        <v>46</v>
      </c>
      <c r="H8" s="166"/>
      <c r="I8" s="32" t="s">
        <v>13</v>
      </c>
      <c r="J8" s="161" t="s">
        <v>97</v>
      </c>
      <c r="K8" s="162"/>
      <c r="L8" s="36" t="s">
        <v>63</v>
      </c>
    </row>
    <row r="9" spans="1:12" ht="21.95" customHeight="1" x14ac:dyDescent="0.15">
      <c r="A9" s="166" t="s">
        <v>41</v>
      </c>
      <c r="B9" s="166"/>
      <c r="C9" s="34" t="s">
        <v>13</v>
      </c>
      <c r="D9" s="159" t="s">
        <v>49</v>
      </c>
      <c r="E9" s="160"/>
      <c r="F9" s="35">
        <v>17</v>
      </c>
      <c r="G9" s="154" t="s">
        <v>98</v>
      </c>
      <c r="H9" s="155"/>
      <c r="I9" s="155"/>
      <c r="J9" s="155"/>
      <c r="K9" s="156"/>
      <c r="L9" s="37">
        <v>2</v>
      </c>
    </row>
    <row r="10" spans="1:12" ht="21.95" customHeight="1" thickBot="1" x14ac:dyDescent="0.2">
      <c r="A10" s="169" t="s">
        <v>42</v>
      </c>
      <c r="B10" s="169"/>
      <c r="C10" s="38" t="s">
        <v>13</v>
      </c>
      <c r="D10" s="170" t="s">
        <v>50</v>
      </c>
      <c r="E10" s="171"/>
      <c r="F10" s="39">
        <v>4</v>
      </c>
      <c r="G10" s="40"/>
      <c r="H10" s="41"/>
      <c r="I10" s="41"/>
      <c r="J10" s="41"/>
      <c r="K10" s="41"/>
      <c r="L10" s="42"/>
    </row>
    <row r="11" spans="1:12" ht="13.5" customHeight="1" x14ac:dyDescent="0.15">
      <c r="A11" s="5" t="s">
        <v>82</v>
      </c>
      <c r="B11" s="5"/>
      <c r="C11" s="5"/>
      <c r="D11" s="5"/>
      <c r="E11" s="5"/>
      <c r="F11" s="43"/>
      <c r="G11" s="43"/>
      <c r="H11" s="9"/>
      <c r="I11" s="9"/>
      <c r="J11" s="9"/>
      <c r="K11" s="5"/>
      <c r="L11" s="9"/>
    </row>
  </sheetData>
  <mergeCells count="21">
    <mergeCell ref="A9:B9"/>
    <mergeCell ref="A10:B10"/>
    <mergeCell ref="D8:E8"/>
    <mergeCell ref="D9:E9"/>
    <mergeCell ref="D10:E10"/>
    <mergeCell ref="A2:L2"/>
    <mergeCell ref="A5:E5"/>
    <mergeCell ref="A6:E6"/>
    <mergeCell ref="G9:K9"/>
    <mergeCell ref="A4:K4"/>
    <mergeCell ref="J6:K6"/>
    <mergeCell ref="J7:K7"/>
    <mergeCell ref="J8:K8"/>
    <mergeCell ref="G5:H5"/>
    <mergeCell ref="G6:H6"/>
    <mergeCell ref="G7:H7"/>
    <mergeCell ref="G8:H8"/>
    <mergeCell ref="J5:K5"/>
    <mergeCell ref="A7:B7"/>
    <mergeCell ref="D7:E7"/>
    <mergeCell ref="A8:B8"/>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zoomScaleNormal="100" workbookViewId="0"/>
  </sheetViews>
  <sheetFormatPr defaultColWidth="9" defaultRowHeight="13.5" x14ac:dyDescent="0.15"/>
  <cols>
    <col min="1" max="1" width="14.75" style="21" customWidth="1"/>
    <col min="2" max="2" width="11.5" style="21" customWidth="1"/>
    <col min="3" max="14" width="8.75" style="21" customWidth="1"/>
    <col min="15" max="16384" width="9" style="21"/>
  </cols>
  <sheetData>
    <row r="1" spans="1:15" ht="30" customHeight="1" x14ac:dyDescent="0.15">
      <c r="A1" s="7"/>
      <c r="B1" s="2"/>
      <c r="C1" s="2"/>
      <c r="D1" s="1"/>
      <c r="E1" s="23"/>
    </row>
    <row r="2" spans="1:15" ht="22.5" customHeight="1" x14ac:dyDescent="0.15">
      <c r="A2" s="178" t="s">
        <v>81</v>
      </c>
      <c r="B2" s="178"/>
      <c r="C2" s="178"/>
      <c r="D2" s="178"/>
      <c r="E2" s="178"/>
      <c r="F2" s="178"/>
      <c r="G2" s="178"/>
      <c r="H2" s="178"/>
      <c r="I2" s="184" t="s">
        <v>90</v>
      </c>
      <c r="J2" s="184"/>
      <c r="K2" s="184"/>
      <c r="L2" s="184"/>
      <c r="M2" s="184"/>
      <c r="N2" s="184"/>
    </row>
    <row r="3" spans="1:15" ht="13.5" customHeight="1" thickBot="1" x14ac:dyDescent="0.2">
      <c r="A3" s="26" t="s">
        <v>76</v>
      </c>
      <c r="B3" s="59"/>
      <c r="C3" s="59"/>
      <c r="D3" s="106"/>
      <c r="E3" s="106"/>
      <c r="F3" s="106"/>
      <c r="G3" s="106"/>
      <c r="H3" s="106"/>
      <c r="I3" s="106"/>
      <c r="J3" s="106"/>
      <c r="N3" s="27" t="s">
        <v>79</v>
      </c>
    </row>
    <row r="4" spans="1:15" s="6" customFormat="1" ht="26.25" customHeight="1" x14ac:dyDescent="0.15">
      <c r="A4" s="179" t="s">
        <v>75</v>
      </c>
      <c r="B4" s="172" t="s">
        <v>74</v>
      </c>
      <c r="C4" s="173"/>
      <c r="D4" s="173"/>
      <c r="E4" s="173"/>
      <c r="F4" s="176"/>
      <c r="G4" s="172" t="s">
        <v>73</v>
      </c>
      <c r="H4" s="173"/>
      <c r="I4" s="173" t="s">
        <v>72</v>
      </c>
      <c r="J4" s="176"/>
      <c r="K4" s="172" t="s">
        <v>16</v>
      </c>
      <c r="L4" s="176"/>
      <c r="M4" s="172" t="s">
        <v>15</v>
      </c>
      <c r="N4" s="173"/>
      <c r="O4" s="8"/>
    </row>
    <row r="5" spans="1:15" s="6" customFormat="1" ht="26.25" customHeight="1" x14ac:dyDescent="0.15">
      <c r="A5" s="180"/>
      <c r="B5" s="105"/>
      <c r="C5" s="182" t="s">
        <v>71</v>
      </c>
      <c r="D5" s="183"/>
      <c r="E5" s="182" t="s">
        <v>17</v>
      </c>
      <c r="F5" s="183"/>
      <c r="G5" s="174"/>
      <c r="H5" s="175"/>
      <c r="I5" s="175"/>
      <c r="J5" s="177"/>
      <c r="K5" s="174"/>
      <c r="L5" s="177"/>
      <c r="M5" s="174"/>
      <c r="N5" s="175"/>
      <c r="O5" s="8"/>
    </row>
    <row r="6" spans="1:15" s="91" customFormat="1" ht="27" customHeight="1" x14ac:dyDescent="0.15">
      <c r="A6" s="181"/>
      <c r="B6" s="105" t="s">
        <v>70</v>
      </c>
      <c r="C6" s="100" t="s">
        <v>68</v>
      </c>
      <c r="D6" s="99" t="s">
        <v>67</v>
      </c>
      <c r="E6" s="100" t="s">
        <v>68</v>
      </c>
      <c r="F6" s="99" t="s">
        <v>67</v>
      </c>
      <c r="G6" s="104" t="s">
        <v>68</v>
      </c>
      <c r="H6" s="99" t="s">
        <v>67</v>
      </c>
      <c r="I6" s="103" t="s">
        <v>69</v>
      </c>
      <c r="J6" s="102" t="s">
        <v>67</v>
      </c>
      <c r="K6" s="100" t="s">
        <v>68</v>
      </c>
      <c r="L6" s="101" t="s">
        <v>67</v>
      </c>
      <c r="M6" s="100" t="s">
        <v>68</v>
      </c>
      <c r="N6" s="99" t="s">
        <v>67</v>
      </c>
      <c r="O6" s="22"/>
    </row>
    <row r="7" spans="1:15" s="6" customFormat="1" ht="27" customHeight="1" thickBot="1" x14ac:dyDescent="0.2">
      <c r="A7" s="98">
        <v>6</v>
      </c>
      <c r="B7" s="97">
        <v>5</v>
      </c>
      <c r="C7" s="93">
        <v>2</v>
      </c>
      <c r="D7" s="92">
        <v>25</v>
      </c>
      <c r="E7" s="93">
        <v>5</v>
      </c>
      <c r="F7" s="92">
        <v>124</v>
      </c>
      <c r="G7" s="93">
        <v>3</v>
      </c>
      <c r="H7" s="92">
        <v>4</v>
      </c>
      <c r="I7" s="96">
        <v>3</v>
      </c>
      <c r="J7" s="95">
        <v>5</v>
      </c>
      <c r="K7" s="93">
        <v>2</v>
      </c>
      <c r="L7" s="94">
        <v>4</v>
      </c>
      <c r="M7" s="93">
        <v>4</v>
      </c>
      <c r="N7" s="92">
        <v>54</v>
      </c>
      <c r="O7" s="8"/>
    </row>
    <row r="8" spans="1:15" s="6" customFormat="1" x14ac:dyDescent="0.15">
      <c r="A8" s="5" t="s">
        <v>83</v>
      </c>
      <c r="B8" s="5"/>
      <c r="C8" s="5"/>
      <c r="D8" s="5"/>
      <c r="E8" s="5"/>
      <c r="F8" s="5"/>
      <c r="G8" s="5"/>
      <c r="H8" s="5"/>
      <c r="I8" s="5"/>
      <c r="J8" s="5"/>
    </row>
    <row r="9" spans="1:15" s="6" customFormat="1" x14ac:dyDescent="0.15"/>
    <row r="10" spans="1:15" s="6" customFormat="1" x14ac:dyDescent="0.15"/>
    <row r="11" spans="1:15" s="6" customFormat="1" x14ac:dyDescent="0.15"/>
    <row r="12" spans="1:15" s="6" customFormat="1" x14ac:dyDescent="0.15"/>
    <row r="13" spans="1:15" s="6" customFormat="1" x14ac:dyDescent="0.15"/>
    <row r="14" spans="1:15" s="6" customFormat="1" x14ac:dyDescent="0.15"/>
    <row r="15" spans="1:15" s="6" customFormat="1" x14ac:dyDescent="0.15"/>
    <row r="16" spans="1:15" s="6" customFormat="1" x14ac:dyDescent="0.15"/>
    <row r="17" s="6" customFormat="1" x14ac:dyDescent="0.15"/>
  </sheetData>
  <mergeCells count="10">
    <mergeCell ref="M4:N5"/>
    <mergeCell ref="G4:H5"/>
    <mergeCell ref="I4:J5"/>
    <mergeCell ref="A2:H2"/>
    <mergeCell ref="A4:A6"/>
    <mergeCell ref="B4:F4"/>
    <mergeCell ref="C5:D5"/>
    <mergeCell ref="E5:F5"/>
    <mergeCell ref="K4:L5"/>
    <mergeCell ref="I2:N2"/>
  </mergeCells>
  <phoneticPr fontId="22"/>
  <pageMargins left="0.78700000000000003" right="0.78700000000000003" top="0.98399999999999999" bottom="0.98399999999999999" header="0.51200000000000001" footer="0.51200000000000001"/>
  <pageSetup paperSize="9" scale="8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ColWidth="9" defaultRowHeight="13.5" x14ac:dyDescent="0.15"/>
  <cols>
    <col min="1" max="1" width="12.875" style="6" customWidth="1"/>
    <col min="2" max="7" width="12.75" style="6" customWidth="1"/>
    <col min="8" max="13" width="13.25" style="6" customWidth="1"/>
    <col min="14" max="14" width="11.25" style="6" customWidth="1"/>
    <col min="15" max="16384" width="9" style="6"/>
  </cols>
  <sheetData>
    <row r="1" spans="1:14" ht="30" customHeight="1" x14ac:dyDescent="0.15"/>
    <row r="2" spans="1:14" s="87" customFormat="1" ht="22.5" customHeight="1" x14ac:dyDescent="0.15">
      <c r="A2" s="185" t="s">
        <v>78</v>
      </c>
      <c r="B2" s="186"/>
      <c r="C2" s="186"/>
      <c r="D2" s="186"/>
      <c r="E2" s="186"/>
      <c r="F2" s="186"/>
      <c r="G2" s="186"/>
      <c r="H2" s="187" t="s">
        <v>91</v>
      </c>
      <c r="I2" s="187"/>
      <c r="J2" s="187"/>
      <c r="K2" s="187"/>
      <c r="L2" s="187"/>
      <c r="M2" s="187"/>
      <c r="N2" s="187"/>
    </row>
    <row r="3" spans="1:14" s="4" customFormat="1" ht="13.5" customHeight="1" thickBot="1" x14ac:dyDescent="0.2">
      <c r="A3" s="109" t="s">
        <v>77</v>
      </c>
      <c r="B3" s="61"/>
      <c r="C3" s="61"/>
      <c r="D3" s="61"/>
      <c r="E3" s="61"/>
      <c r="F3" s="61"/>
      <c r="G3" s="61"/>
      <c r="H3" s="61"/>
      <c r="I3" s="61"/>
      <c r="J3" s="61"/>
      <c r="K3" s="62"/>
      <c r="L3" s="62"/>
      <c r="M3" s="5"/>
      <c r="N3" s="110" t="s">
        <v>19</v>
      </c>
    </row>
    <row r="4" spans="1:14" s="4" customFormat="1" ht="22.5" customHeight="1" x14ac:dyDescent="0.15">
      <c r="A4" s="188"/>
      <c r="B4" s="190" t="s">
        <v>64</v>
      </c>
      <c r="C4" s="191"/>
      <c r="D4" s="191"/>
      <c r="E4" s="191"/>
      <c r="F4" s="191"/>
      <c r="G4" s="191"/>
      <c r="H4" s="192" t="s">
        <v>65</v>
      </c>
      <c r="I4" s="193"/>
      <c r="J4" s="193"/>
      <c r="K4" s="193"/>
      <c r="L4" s="193"/>
      <c r="M4" s="172"/>
      <c r="N4" s="172" t="s">
        <v>18</v>
      </c>
    </row>
    <row r="5" spans="1:14" s="4" customFormat="1" ht="30" customHeight="1" x14ac:dyDescent="0.15">
      <c r="A5" s="189"/>
      <c r="B5" s="63" t="s">
        <v>32</v>
      </c>
      <c r="C5" s="64" t="s">
        <v>23</v>
      </c>
      <c r="D5" s="63" t="s">
        <v>92</v>
      </c>
      <c r="E5" s="63" t="s">
        <v>93</v>
      </c>
      <c r="F5" s="63" t="s">
        <v>94</v>
      </c>
      <c r="G5" s="65" t="s">
        <v>33</v>
      </c>
      <c r="H5" s="66" t="s">
        <v>34</v>
      </c>
      <c r="I5" s="63" t="s">
        <v>35</v>
      </c>
      <c r="J5" s="64" t="s">
        <v>36</v>
      </c>
      <c r="K5" s="64" t="s">
        <v>37</v>
      </c>
      <c r="L5" s="64" t="s">
        <v>95</v>
      </c>
      <c r="M5" s="65" t="s">
        <v>96</v>
      </c>
      <c r="N5" s="194"/>
    </row>
    <row r="6" spans="1:14" s="4" customFormat="1" ht="24" customHeight="1" x14ac:dyDescent="0.15">
      <c r="A6" s="67" t="s">
        <v>27</v>
      </c>
      <c r="B6" s="68">
        <v>324</v>
      </c>
      <c r="C6" s="68">
        <v>1</v>
      </c>
      <c r="D6" s="68">
        <v>2</v>
      </c>
      <c r="E6" s="68">
        <v>129</v>
      </c>
      <c r="F6" s="68">
        <v>110</v>
      </c>
      <c r="G6" s="69">
        <v>57</v>
      </c>
      <c r="H6" s="70">
        <v>8</v>
      </c>
      <c r="I6" s="68">
        <v>8</v>
      </c>
      <c r="J6" s="68">
        <v>4</v>
      </c>
      <c r="K6" s="68">
        <v>3</v>
      </c>
      <c r="L6" s="68">
        <v>0</v>
      </c>
      <c r="M6" s="69">
        <v>2</v>
      </c>
      <c r="N6" s="69">
        <v>20236</v>
      </c>
    </row>
    <row r="7" spans="1:14" s="4" customFormat="1" ht="24" customHeight="1" x14ac:dyDescent="0.15">
      <c r="A7" s="71" t="s">
        <v>80</v>
      </c>
      <c r="B7" s="68">
        <v>87</v>
      </c>
      <c r="C7" s="68">
        <v>1</v>
      </c>
      <c r="D7" s="68" t="s">
        <v>63</v>
      </c>
      <c r="E7" s="68">
        <v>23</v>
      </c>
      <c r="F7" s="68">
        <v>32</v>
      </c>
      <c r="G7" s="69">
        <v>17</v>
      </c>
      <c r="H7" s="70">
        <v>4</v>
      </c>
      <c r="I7" s="68">
        <v>3</v>
      </c>
      <c r="J7" s="68">
        <v>2</v>
      </c>
      <c r="K7" s="68">
        <v>3</v>
      </c>
      <c r="L7" s="68" t="s">
        <v>63</v>
      </c>
      <c r="M7" s="69">
        <v>2</v>
      </c>
      <c r="N7" s="72">
        <v>22940</v>
      </c>
    </row>
    <row r="8" spans="1:14" s="4" customFormat="1" ht="24" customHeight="1" x14ac:dyDescent="0.15">
      <c r="A8" s="73" t="s">
        <v>54</v>
      </c>
      <c r="B8" s="76">
        <v>6</v>
      </c>
      <c r="C8" s="76">
        <v>0</v>
      </c>
      <c r="D8" s="76">
        <v>0</v>
      </c>
      <c r="E8" s="76" t="s">
        <v>24</v>
      </c>
      <c r="F8" s="76" t="s">
        <v>24</v>
      </c>
      <c r="G8" s="77" t="s">
        <v>24</v>
      </c>
      <c r="H8" s="111" t="s">
        <v>24</v>
      </c>
      <c r="I8" s="76" t="s">
        <v>24</v>
      </c>
      <c r="J8" s="76" t="s">
        <v>24</v>
      </c>
      <c r="K8" s="76" t="s">
        <v>24</v>
      </c>
      <c r="L8" s="76">
        <v>0</v>
      </c>
      <c r="M8" s="76" t="s">
        <v>24</v>
      </c>
      <c r="N8" s="74" t="s">
        <v>24</v>
      </c>
    </row>
    <row r="9" spans="1:14" s="4" customFormat="1" ht="24" customHeight="1" x14ac:dyDescent="0.15">
      <c r="A9" s="75" t="s">
        <v>55</v>
      </c>
      <c r="B9" s="76">
        <v>0</v>
      </c>
      <c r="C9" s="76">
        <v>0</v>
      </c>
      <c r="D9" s="76">
        <v>0</v>
      </c>
      <c r="E9" s="76">
        <v>0</v>
      </c>
      <c r="F9" s="76">
        <v>0</v>
      </c>
      <c r="G9" s="77">
        <v>0</v>
      </c>
      <c r="H9" s="78">
        <v>0</v>
      </c>
      <c r="I9" s="76">
        <v>0</v>
      </c>
      <c r="J9" s="76">
        <v>0</v>
      </c>
      <c r="K9" s="76">
        <v>0</v>
      </c>
      <c r="L9" s="76">
        <v>0</v>
      </c>
      <c r="M9" s="76">
        <v>0</v>
      </c>
      <c r="N9" s="77">
        <v>0</v>
      </c>
    </row>
    <row r="10" spans="1:14" s="4" customFormat="1" ht="24" customHeight="1" x14ac:dyDescent="0.15">
      <c r="A10" s="75" t="s">
        <v>56</v>
      </c>
      <c r="B10" s="76">
        <v>4</v>
      </c>
      <c r="C10" s="76">
        <v>0</v>
      </c>
      <c r="D10" s="76">
        <v>0</v>
      </c>
      <c r="E10" s="76" t="s">
        <v>62</v>
      </c>
      <c r="F10" s="76" t="s">
        <v>62</v>
      </c>
      <c r="G10" s="77" t="s">
        <v>62</v>
      </c>
      <c r="H10" s="78" t="s">
        <v>62</v>
      </c>
      <c r="I10" s="76" t="s">
        <v>62</v>
      </c>
      <c r="J10" s="76" t="s">
        <v>62</v>
      </c>
      <c r="K10" s="76" t="s">
        <v>62</v>
      </c>
      <c r="L10" s="76">
        <v>0</v>
      </c>
      <c r="M10" s="76" t="s">
        <v>62</v>
      </c>
      <c r="N10" s="77" t="s">
        <v>24</v>
      </c>
    </row>
    <row r="11" spans="1:14" s="4" customFormat="1" ht="24" customHeight="1" x14ac:dyDescent="0.15">
      <c r="A11" s="75" t="s">
        <v>57</v>
      </c>
      <c r="B11" s="76">
        <v>57</v>
      </c>
      <c r="C11" s="76">
        <v>1</v>
      </c>
      <c r="D11" s="76">
        <v>0</v>
      </c>
      <c r="E11" s="76">
        <v>14</v>
      </c>
      <c r="F11" s="76">
        <v>20</v>
      </c>
      <c r="G11" s="77">
        <v>12</v>
      </c>
      <c r="H11" s="78">
        <v>4</v>
      </c>
      <c r="I11" s="76">
        <v>1</v>
      </c>
      <c r="J11" s="76">
        <v>2</v>
      </c>
      <c r="K11" s="76">
        <v>2</v>
      </c>
      <c r="L11" s="76">
        <v>0</v>
      </c>
      <c r="M11" s="76">
        <v>1</v>
      </c>
      <c r="N11" s="77" t="s">
        <v>24</v>
      </c>
    </row>
    <row r="12" spans="1:14" s="4" customFormat="1" ht="24" customHeight="1" x14ac:dyDescent="0.15">
      <c r="A12" s="75" t="s">
        <v>58</v>
      </c>
      <c r="B12" s="76">
        <v>20</v>
      </c>
      <c r="C12" s="76" t="s">
        <v>63</v>
      </c>
      <c r="D12" s="76" t="s">
        <v>63</v>
      </c>
      <c r="E12" s="76">
        <v>6</v>
      </c>
      <c r="F12" s="76">
        <v>10</v>
      </c>
      <c r="G12" s="77">
        <v>3</v>
      </c>
      <c r="H12" s="78" t="s">
        <v>63</v>
      </c>
      <c r="I12" s="76">
        <v>1</v>
      </c>
      <c r="J12" s="76" t="s">
        <v>63</v>
      </c>
      <c r="K12" s="76" t="s">
        <v>63</v>
      </c>
      <c r="L12" s="76" t="s">
        <v>63</v>
      </c>
      <c r="M12" s="76" t="s">
        <v>63</v>
      </c>
      <c r="N12" s="77" t="s">
        <v>24</v>
      </c>
    </row>
    <row r="13" spans="1:14" s="4" customFormat="1" ht="24" customHeight="1" x14ac:dyDescent="0.15">
      <c r="A13" s="75" t="s">
        <v>59</v>
      </c>
      <c r="B13" s="76">
        <v>0</v>
      </c>
      <c r="C13" s="76">
        <v>0</v>
      </c>
      <c r="D13" s="76">
        <v>0</v>
      </c>
      <c r="E13" s="76">
        <v>0</v>
      </c>
      <c r="F13" s="76">
        <v>0</v>
      </c>
      <c r="G13" s="77">
        <v>0</v>
      </c>
      <c r="H13" s="78">
        <v>0</v>
      </c>
      <c r="I13" s="78">
        <v>0</v>
      </c>
      <c r="J13" s="76">
        <v>0</v>
      </c>
      <c r="K13" s="76">
        <v>0</v>
      </c>
      <c r="L13" s="76">
        <v>0</v>
      </c>
      <c r="M13" s="77">
        <v>0</v>
      </c>
      <c r="N13" s="77">
        <v>0</v>
      </c>
    </row>
    <row r="14" spans="1:14" s="4" customFormat="1" ht="24" customHeight="1" x14ac:dyDescent="0.15">
      <c r="A14" s="75" t="s">
        <v>60</v>
      </c>
      <c r="B14" s="76">
        <v>0</v>
      </c>
      <c r="C14" s="76">
        <v>0</v>
      </c>
      <c r="D14" s="76">
        <v>0</v>
      </c>
      <c r="E14" s="76">
        <v>0</v>
      </c>
      <c r="F14" s="76">
        <v>0</v>
      </c>
      <c r="G14" s="77">
        <v>0</v>
      </c>
      <c r="H14" s="78">
        <v>0</v>
      </c>
      <c r="I14" s="78">
        <v>0</v>
      </c>
      <c r="J14" s="76">
        <v>0</v>
      </c>
      <c r="K14" s="76">
        <v>0</v>
      </c>
      <c r="L14" s="76">
        <v>0</v>
      </c>
      <c r="M14" s="77">
        <v>0</v>
      </c>
      <c r="N14" s="77">
        <v>0</v>
      </c>
    </row>
    <row r="15" spans="1:14" s="4" customFormat="1" ht="24" customHeight="1" thickBot="1" x14ac:dyDescent="0.2">
      <c r="A15" s="79" t="s">
        <v>61</v>
      </c>
      <c r="B15" s="80">
        <v>0</v>
      </c>
      <c r="C15" s="80">
        <v>0</v>
      </c>
      <c r="D15" s="80">
        <v>0</v>
      </c>
      <c r="E15" s="80">
        <v>0</v>
      </c>
      <c r="F15" s="80">
        <v>0</v>
      </c>
      <c r="G15" s="81">
        <v>0</v>
      </c>
      <c r="H15" s="82">
        <v>0</v>
      </c>
      <c r="I15" s="82">
        <v>0</v>
      </c>
      <c r="J15" s="80">
        <v>0</v>
      </c>
      <c r="K15" s="80">
        <v>0</v>
      </c>
      <c r="L15" s="80">
        <v>0</v>
      </c>
      <c r="M15" s="81">
        <v>0</v>
      </c>
      <c r="N15" s="81">
        <v>0</v>
      </c>
    </row>
    <row r="16" spans="1:14" s="4" customFormat="1" ht="13.5" customHeight="1" x14ac:dyDescent="0.15">
      <c r="A16" s="83" t="s">
        <v>84</v>
      </c>
      <c r="B16" s="84"/>
      <c r="C16" s="85"/>
      <c r="D16" s="85"/>
      <c r="E16" s="86"/>
      <c r="F16" s="5"/>
      <c r="G16" s="5"/>
      <c r="H16" s="5"/>
      <c r="I16" s="5"/>
      <c r="J16" s="5"/>
      <c r="K16" s="5"/>
      <c r="L16" s="5"/>
      <c r="M16" s="5"/>
      <c r="N16" s="5"/>
    </row>
    <row r="17" spans="2:14" s="4" customFormat="1" ht="13.5" customHeight="1" x14ac:dyDescent="0.15">
      <c r="B17" s="88"/>
      <c r="C17" s="89"/>
      <c r="D17" s="89"/>
      <c r="E17" s="90"/>
      <c r="F17" s="5"/>
      <c r="G17" s="5"/>
      <c r="H17" s="5"/>
      <c r="I17" s="5"/>
      <c r="J17" s="5"/>
      <c r="K17" s="5"/>
      <c r="L17" s="5"/>
      <c r="M17" s="5"/>
      <c r="N17" s="5"/>
    </row>
  </sheetData>
  <mergeCells count="6">
    <mergeCell ref="A2:G2"/>
    <mergeCell ref="H2:N2"/>
    <mergeCell ref="A4:A5"/>
    <mergeCell ref="B4:G4"/>
    <mergeCell ref="H4:M4"/>
    <mergeCell ref="N4:N5"/>
  </mergeCells>
  <phoneticPr fontId="22"/>
  <pageMargins left="0.78740157480314965" right="0.78740157480314965"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目次</vt:lpstr>
      <vt:lpstr>082</vt:lpstr>
      <vt:lpstr>083</vt:lpstr>
      <vt:lpstr>084</vt:lpstr>
      <vt:lpstr>085</vt:lpstr>
      <vt:lpstr>086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sagashi</cp:lastModifiedBy>
  <dcterms:created xsi:type="dcterms:W3CDTF">2013-07-22T05:00:01Z</dcterms:created>
  <dcterms:modified xsi:type="dcterms:W3CDTF">2025-07-08T08:39:09Z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30379</vt:lpwstr>
  </property>
  <property fmtid="{D5CDD505-2E9C-101B-9397-08002B2CF9AE}" pid="3" name="NXPowerLiteSettings">
    <vt:lpwstr>C74006B004C800</vt:lpwstr>
  </property>
  <property fmtid="{D5CDD505-2E9C-101B-9397-08002B2CF9AE}" pid="4" name="NXPowerLiteVersion">
    <vt:lpwstr>S5.2.4</vt:lpwstr>
  </property>
</Properties>
</file>