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tabRatio="606"/>
  </bookViews>
  <sheets>
    <sheet name="目次" sheetId="12" r:id="rId1"/>
    <sheet name="047" sheetId="13" r:id="rId2"/>
    <sheet name="048" sheetId="14" r:id="rId3"/>
    <sheet name="049①" sheetId="7" r:id="rId4"/>
    <sheet name="049②" sheetId="8" r:id="rId5"/>
    <sheet name="050①" sheetId="18" r:id="rId6"/>
    <sheet name="050②" sheetId="19" r:id="rId7"/>
    <sheet name="051" sheetId="11" r:id="rId8"/>
  </sheets>
  <definedNames>
    <definedName name="_xlnm.Print_Area" localSheetId="4">'049②'!$A$1:$L$127</definedName>
    <definedName name="_xlnm.Print_Area" localSheetId="5">'050①'!$A$1:$O$43</definedName>
    <definedName name="校区一覧" localSheetId="1">#REF!</definedName>
    <definedName name="校区一覧" localSheetId="7">#REF!</definedName>
    <definedName name="校区一覧">#REF!</definedName>
  </definedNames>
  <calcPr calcId="162913"/>
</workbook>
</file>

<file path=xl/calcChain.xml><?xml version="1.0" encoding="utf-8"?>
<calcChain xmlns="http://schemas.openxmlformats.org/spreadsheetml/2006/main">
  <c r="C9" i="12" l="1"/>
  <c r="C7" i="12"/>
  <c r="C6" i="12"/>
  <c r="C11" i="12"/>
  <c r="C5" i="12"/>
  <c r="B11" i="12" l="1"/>
  <c r="B10" i="12"/>
  <c r="B9" i="12"/>
  <c r="B8" i="12"/>
  <c r="B7" i="12"/>
  <c r="B6" i="12"/>
  <c r="B5" i="12"/>
</calcChain>
</file>

<file path=xl/sharedStrings.xml><?xml version="1.0" encoding="utf-8"?>
<sst xmlns="http://schemas.openxmlformats.org/spreadsheetml/2006/main" count="2150" uniqueCount="460">
  <si>
    <t>事業所数</t>
    <rPh sb="0" eb="3">
      <t>ジギョウショ</t>
    </rPh>
    <rPh sb="3" eb="4">
      <t>スウ</t>
    </rPh>
    <phoneticPr fontId="3"/>
  </si>
  <si>
    <t>従業者数</t>
    <rPh sb="0" eb="1">
      <t>ジュウ</t>
    </rPh>
    <rPh sb="1" eb="4">
      <t>ギョウシャスウ</t>
    </rPh>
    <phoneticPr fontId="3"/>
  </si>
  <si>
    <t>男</t>
    <rPh sb="0" eb="1">
      <t>オトコ</t>
    </rPh>
    <phoneticPr fontId="3"/>
  </si>
  <si>
    <t>女</t>
    <rPh sb="0" eb="1">
      <t>オンナ</t>
    </rPh>
    <phoneticPr fontId="3"/>
  </si>
  <si>
    <t>総数</t>
    <rPh sb="0" eb="2">
      <t>ソウスウ</t>
    </rPh>
    <phoneticPr fontId="3"/>
  </si>
  <si>
    <t>従業者数</t>
    <rPh sb="0" eb="3">
      <t>ジュウギョウシャ</t>
    </rPh>
    <rPh sb="3" eb="4">
      <t>カズ</t>
    </rPh>
    <phoneticPr fontId="3"/>
  </si>
  <si>
    <t>佐　賀　県</t>
    <rPh sb="0" eb="1">
      <t>サ</t>
    </rPh>
    <rPh sb="2" eb="3">
      <t>ガ</t>
    </rPh>
    <rPh sb="4" eb="5">
      <t>ケン</t>
    </rPh>
    <phoneticPr fontId="3"/>
  </si>
  <si>
    <t>佐　賀　市</t>
    <rPh sb="0" eb="1">
      <t>サ</t>
    </rPh>
    <rPh sb="2" eb="3">
      <t>ガ</t>
    </rPh>
    <rPh sb="4" eb="5">
      <t>シ</t>
    </rPh>
    <phoneticPr fontId="3"/>
  </si>
  <si>
    <t>注1）「外国の会社」及び「法人でない団体」を除く。</t>
    <rPh sb="0" eb="1">
      <t>チュウ</t>
    </rPh>
    <rPh sb="4" eb="6">
      <t>ガイコク</t>
    </rPh>
    <rPh sb="7" eb="9">
      <t>カイシャ</t>
    </rPh>
    <rPh sb="10" eb="11">
      <t>オヨ</t>
    </rPh>
    <rPh sb="13" eb="15">
      <t>ホウジン</t>
    </rPh>
    <rPh sb="18" eb="20">
      <t>ダンタイ</t>
    </rPh>
    <rPh sb="22" eb="23">
      <t>ノゾ</t>
    </rPh>
    <phoneticPr fontId="3"/>
  </si>
  <si>
    <t>（政治・経済・文化団体，宗教を除く）</t>
    <rPh sb="1" eb="3">
      <t>セイジ</t>
    </rPh>
    <rPh sb="4" eb="6">
      <t>ケイザイ</t>
    </rPh>
    <rPh sb="7" eb="9">
      <t>ブンカ</t>
    </rPh>
    <rPh sb="9" eb="11">
      <t>ダンタイ</t>
    </rPh>
    <rPh sb="12" eb="14">
      <t>シュウキョウ</t>
    </rPh>
    <rPh sb="15" eb="16">
      <t>ノゾ</t>
    </rPh>
    <phoneticPr fontId="3"/>
  </si>
  <si>
    <t>（政治・経済・文化団体，宗教）</t>
    <rPh sb="1" eb="3">
      <t>セイジ</t>
    </rPh>
    <rPh sb="4" eb="6">
      <t>ケイザイ</t>
    </rPh>
    <rPh sb="7" eb="9">
      <t>ブンカ</t>
    </rPh>
    <rPh sb="9" eb="11">
      <t>ダンタイ</t>
    </rPh>
    <rPh sb="12" eb="14">
      <t>シュウキョウ</t>
    </rPh>
    <phoneticPr fontId="3"/>
  </si>
  <si>
    <t>サービス業（他に分類されないもの）</t>
    <rPh sb="4" eb="5">
      <t>ギョウ</t>
    </rPh>
    <rPh sb="6" eb="7">
      <t>ホカ</t>
    </rPh>
    <rPh sb="8" eb="10">
      <t>ブンルイ</t>
    </rPh>
    <phoneticPr fontId="3"/>
  </si>
  <si>
    <t>Ｒ</t>
  </si>
  <si>
    <t>（協同組合）</t>
    <rPh sb="1" eb="3">
      <t>キョウドウ</t>
    </rPh>
    <rPh sb="3" eb="5">
      <t>クミアイ</t>
    </rPh>
    <phoneticPr fontId="3"/>
  </si>
  <si>
    <t>（郵便局）</t>
    <rPh sb="1" eb="4">
      <t>ユウビンキョク</t>
    </rPh>
    <phoneticPr fontId="3"/>
  </si>
  <si>
    <t>複合サービス事業</t>
    <rPh sb="0" eb="2">
      <t>フクゴウ</t>
    </rPh>
    <rPh sb="6" eb="8">
      <t>ジギョウ</t>
    </rPh>
    <phoneticPr fontId="3"/>
  </si>
  <si>
    <t>医療，福祉</t>
    <rPh sb="0" eb="2">
      <t>イリョウ</t>
    </rPh>
    <rPh sb="3" eb="5">
      <t>フクシ</t>
    </rPh>
    <phoneticPr fontId="3"/>
  </si>
  <si>
    <t>（その他の教育，学習支援業）</t>
    <rPh sb="3" eb="4">
      <t>タ</t>
    </rPh>
    <rPh sb="5" eb="7">
      <t>キョウイク</t>
    </rPh>
    <rPh sb="8" eb="10">
      <t>ガクシュウ</t>
    </rPh>
    <rPh sb="10" eb="12">
      <t>シエン</t>
    </rPh>
    <rPh sb="12" eb="13">
      <t>ギョウ</t>
    </rPh>
    <phoneticPr fontId="3"/>
  </si>
  <si>
    <t>（学校教育）</t>
    <rPh sb="1" eb="3">
      <t>ガッコウ</t>
    </rPh>
    <rPh sb="3" eb="5">
      <t>キョウイク</t>
    </rPh>
    <phoneticPr fontId="3"/>
  </si>
  <si>
    <t>教育，学習支援業</t>
    <rPh sb="0" eb="2">
      <t>キョウイク</t>
    </rPh>
    <rPh sb="3" eb="5">
      <t>ガクシュウ</t>
    </rPh>
    <rPh sb="5" eb="7">
      <t>シエン</t>
    </rPh>
    <rPh sb="7" eb="8">
      <t>ギョウ</t>
    </rPh>
    <phoneticPr fontId="3"/>
  </si>
  <si>
    <t>生活関連サービス業，娯楽業</t>
    <rPh sb="0" eb="2">
      <t>セイカツ</t>
    </rPh>
    <rPh sb="2" eb="4">
      <t>カンレン</t>
    </rPh>
    <rPh sb="8" eb="9">
      <t>ギョウ</t>
    </rPh>
    <rPh sb="10" eb="13">
      <t>ゴラクギョウ</t>
    </rPh>
    <phoneticPr fontId="3"/>
  </si>
  <si>
    <t>宿泊業，飲食サービス業</t>
    <rPh sb="0" eb="2">
      <t>シュクハク</t>
    </rPh>
    <rPh sb="2" eb="3">
      <t>ギョウ</t>
    </rPh>
    <rPh sb="4" eb="6">
      <t>インショク</t>
    </rPh>
    <rPh sb="10" eb="11">
      <t>ギョウ</t>
    </rPh>
    <phoneticPr fontId="3"/>
  </si>
  <si>
    <t>学術研究，専門・技術サービス業</t>
    <rPh sb="0" eb="2">
      <t>ガクジュツ</t>
    </rPh>
    <rPh sb="2" eb="4">
      <t>ケンキュウ</t>
    </rPh>
    <rPh sb="5" eb="7">
      <t>センモン</t>
    </rPh>
    <rPh sb="8" eb="10">
      <t>ギジュツ</t>
    </rPh>
    <rPh sb="14" eb="15">
      <t>ギョウ</t>
    </rPh>
    <phoneticPr fontId="3"/>
  </si>
  <si>
    <t>不動産業，物品賃貸業</t>
    <rPh sb="0" eb="3">
      <t>フドウサン</t>
    </rPh>
    <rPh sb="3" eb="4">
      <t>ギョウ</t>
    </rPh>
    <rPh sb="5" eb="7">
      <t>ブッピン</t>
    </rPh>
    <rPh sb="7" eb="10">
      <t>チンタイギョウ</t>
    </rPh>
    <phoneticPr fontId="3"/>
  </si>
  <si>
    <t>金融業，保険業</t>
    <rPh sb="0" eb="3">
      <t>キンユウギョウ</t>
    </rPh>
    <rPh sb="4" eb="7">
      <t>ホケンギョウ</t>
    </rPh>
    <phoneticPr fontId="3"/>
  </si>
  <si>
    <t>卸売業，小売業</t>
    <rPh sb="0" eb="3">
      <t>オロシウリギョウ</t>
    </rPh>
    <rPh sb="4" eb="7">
      <t>コウリギョウ</t>
    </rPh>
    <phoneticPr fontId="3"/>
  </si>
  <si>
    <t>運輸業，郵便業</t>
    <rPh sb="0" eb="3">
      <t>ウンユギョウ</t>
    </rPh>
    <rPh sb="4" eb="6">
      <t>ユウビン</t>
    </rPh>
    <rPh sb="6" eb="7">
      <t>ギョウ</t>
    </rPh>
    <phoneticPr fontId="3"/>
  </si>
  <si>
    <t>（情報サービス業，インターネット付随サービス業）</t>
    <rPh sb="1" eb="3">
      <t>ジョウホウ</t>
    </rPh>
    <rPh sb="7" eb="8">
      <t>ギョウ</t>
    </rPh>
    <rPh sb="16" eb="18">
      <t>フズイ</t>
    </rPh>
    <rPh sb="22" eb="23">
      <t>ギョウ</t>
    </rPh>
    <phoneticPr fontId="3"/>
  </si>
  <si>
    <t>（通信業，放送業，映像・音声・文字情報制作業）</t>
    <rPh sb="1" eb="3">
      <t>ツウシン</t>
    </rPh>
    <rPh sb="3" eb="4">
      <t>ギョウ</t>
    </rPh>
    <rPh sb="5" eb="8">
      <t>ホウソウギョウ</t>
    </rPh>
    <rPh sb="9" eb="11">
      <t>エイゾウ</t>
    </rPh>
    <rPh sb="12" eb="14">
      <t>オンセイ</t>
    </rPh>
    <rPh sb="15" eb="17">
      <t>モジ</t>
    </rPh>
    <rPh sb="17" eb="19">
      <t>ジョウホウ</t>
    </rPh>
    <rPh sb="19" eb="21">
      <t>セイサク</t>
    </rPh>
    <rPh sb="21" eb="22">
      <t>ギョウ</t>
    </rPh>
    <phoneticPr fontId="3"/>
  </si>
  <si>
    <t>情報通信業</t>
    <rPh sb="0" eb="2">
      <t>ジョウホウ</t>
    </rPh>
    <rPh sb="2" eb="5">
      <t>ツウシンギョウ</t>
    </rPh>
    <phoneticPr fontId="3"/>
  </si>
  <si>
    <t>電気・ガス・熱供給・水道業</t>
    <rPh sb="0" eb="2">
      <t>デンキ</t>
    </rPh>
    <rPh sb="6" eb="7">
      <t>ネツ</t>
    </rPh>
    <rPh sb="7" eb="9">
      <t>キョウキュウ</t>
    </rPh>
    <rPh sb="10" eb="13">
      <t>スイドウギョウ</t>
    </rPh>
    <phoneticPr fontId="3"/>
  </si>
  <si>
    <t>製造業</t>
    <rPh sb="0" eb="3">
      <t>セイゾウギョウ</t>
    </rPh>
    <phoneticPr fontId="3"/>
  </si>
  <si>
    <t>建設業</t>
    <rPh sb="0" eb="3">
      <t>ケンセツギョウ</t>
    </rPh>
    <phoneticPr fontId="3"/>
  </si>
  <si>
    <t>鉱業，採石業，砂利採取業</t>
    <rPh sb="0" eb="2">
      <t>コウギョウ</t>
    </rPh>
    <rPh sb="3" eb="5">
      <t>サイセキ</t>
    </rPh>
    <rPh sb="5" eb="6">
      <t>ギョウ</t>
    </rPh>
    <rPh sb="7" eb="9">
      <t>ジャリ</t>
    </rPh>
    <rPh sb="9" eb="12">
      <t>サイシュギョウ</t>
    </rPh>
    <phoneticPr fontId="3"/>
  </si>
  <si>
    <t>農林漁業</t>
    <rPh sb="0" eb="2">
      <t>ノウリン</t>
    </rPh>
    <rPh sb="2" eb="4">
      <t>ギョギョウ</t>
    </rPh>
    <phoneticPr fontId="3"/>
  </si>
  <si>
    <t>1事業所
当たり
従業者数
（人）</t>
    <rPh sb="1" eb="4">
      <t>ジギョウショ</t>
    </rPh>
    <rPh sb="5" eb="6">
      <t>ア</t>
    </rPh>
    <rPh sb="9" eb="12">
      <t>ジュウギョウシャ</t>
    </rPh>
    <rPh sb="12" eb="13">
      <t>カズ</t>
    </rPh>
    <rPh sb="15" eb="16">
      <t>ヒト</t>
    </rPh>
    <phoneticPr fontId="3"/>
  </si>
  <si>
    <t>売上(収入)金額
（百万円）</t>
    <rPh sb="0" eb="2">
      <t>ウリアゲ</t>
    </rPh>
    <rPh sb="3" eb="5">
      <t>シュウニュウ</t>
    </rPh>
    <rPh sb="6" eb="8">
      <t>キンガク</t>
    </rPh>
    <rPh sb="10" eb="13">
      <t>ヒャクマンエン</t>
    </rPh>
    <phoneticPr fontId="3"/>
  </si>
  <si>
    <t>従業者数
（人）</t>
    <rPh sb="0" eb="1">
      <t>ジュウ</t>
    </rPh>
    <rPh sb="1" eb="4">
      <t>ギョウシャスウ</t>
    </rPh>
    <rPh sb="6" eb="7">
      <t>ヒト</t>
    </rPh>
    <phoneticPr fontId="3"/>
  </si>
  <si>
    <t>佐賀市</t>
    <rPh sb="0" eb="3">
      <t>サガシ</t>
    </rPh>
    <phoneticPr fontId="3"/>
  </si>
  <si>
    <t>佐賀県（つづき）</t>
    <rPh sb="0" eb="3">
      <t>サガケン</t>
    </rPh>
    <phoneticPr fontId="3"/>
  </si>
  <si>
    <t>佐賀県</t>
    <rPh sb="0" eb="3">
      <t>サガケン</t>
    </rPh>
    <phoneticPr fontId="3"/>
  </si>
  <si>
    <t>産業（大分類）</t>
    <rPh sb="0" eb="2">
      <t>サンギョウ</t>
    </rPh>
    <rPh sb="3" eb="4">
      <t>ダイ</t>
    </rPh>
    <rPh sb="4" eb="6">
      <t>ブンルイ</t>
    </rPh>
    <phoneticPr fontId="3"/>
  </si>
  <si>
    <t>その他のサービス業</t>
    <rPh sb="2" eb="3">
      <t>タ</t>
    </rPh>
    <rPh sb="8" eb="9">
      <t>ギョウ</t>
    </rPh>
    <phoneticPr fontId="3"/>
  </si>
  <si>
    <t>宗教</t>
    <rPh sb="0" eb="2">
      <t>シュウキョウ</t>
    </rPh>
    <phoneticPr fontId="3"/>
  </si>
  <si>
    <t>政治・経済・文化団体</t>
    <rPh sb="0" eb="2">
      <t>セイジ</t>
    </rPh>
    <rPh sb="3" eb="5">
      <t>ケイザイ</t>
    </rPh>
    <rPh sb="6" eb="8">
      <t>ブンカ</t>
    </rPh>
    <rPh sb="8" eb="10">
      <t>ダンタイ</t>
    </rPh>
    <phoneticPr fontId="3"/>
  </si>
  <si>
    <t>その他の事業サービス業</t>
    <rPh sb="2" eb="3">
      <t>タ</t>
    </rPh>
    <rPh sb="4" eb="6">
      <t>ジギョウ</t>
    </rPh>
    <rPh sb="10" eb="11">
      <t>ギョウ</t>
    </rPh>
    <phoneticPr fontId="3"/>
  </si>
  <si>
    <t>職業紹介・労働者派遣業</t>
    <rPh sb="0" eb="2">
      <t>ショクギョウ</t>
    </rPh>
    <rPh sb="2" eb="4">
      <t>ショウカイ</t>
    </rPh>
    <rPh sb="5" eb="8">
      <t>ロウドウシャ</t>
    </rPh>
    <rPh sb="8" eb="10">
      <t>ハケン</t>
    </rPh>
    <rPh sb="10" eb="11">
      <t>ギョウ</t>
    </rPh>
    <phoneticPr fontId="3"/>
  </si>
  <si>
    <t>機械等修理業（別掲を除く）</t>
    <rPh sb="0" eb="2">
      <t>キカイ</t>
    </rPh>
    <rPh sb="2" eb="3">
      <t>ナド</t>
    </rPh>
    <rPh sb="3" eb="5">
      <t>シュウリ</t>
    </rPh>
    <rPh sb="5" eb="6">
      <t>ギョウ</t>
    </rPh>
    <rPh sb="7" eb="9">
      <t>ベッケイ</t>
    </rPh>
    <rPh sb="10" eb="11">
      <t>ノゾ</t>
    </rPh>
    <phoneticPr fontId="3"/>
  </si>
  <si>
    <t>自動車整備業</t>
    <rPh sb="0" eb="3">
      <t>ジドウシャ</t>
    </rPh>
    <rPh sb="3" eb="5">
      <t>セイビ</t>
    </rPh>
    <rPh sb="5" eb="6">
      <t>ギョウ</t>
    </rPh>
    <phoneticPr fontId="3"/>
  </si>
  <si>
    <t>廃棄物処理業</t>
    <rPh sb="0" eb="3">
      <t>ハイキブツ</t>
    </rPh>
    <rPh sb="3" eb="5">
      <t>ショリ</t>
    </rPh>
    <rPh sb="5" eb="6">
      <t>ギョウ</t>
    </rPh>
    <phoneticPr fontId="3"/>
  </si>
  <si>
    <t>協同組合（他に分類されないもの）</t>
    <rPh sb="0" eb="2">
      <t>キョウドウ</t>
    </rPh>
    <rPh sb="2" eb="4">
      <t>クミアイ</t>
    </rPh>
    <rPh sb="5" eb="6">
      <t>ホカ</t>
    </rPh>
    <rPh sb="7" eb="9">
      <t>ブンルイ</t>
    </rPh>
    <phoneticPr fontId="3"/>
  </si>
  <si>
    <t>郵便局</t>
    <rPh sb="0" eb="3">
      <t>ユウビンキョク</t>
    </rPh>
    <phoneticPr fontId="3"/>
  </si>
  <si>
    <t>社会保険・社会福祉・介護事業</t>
    <rPh sb="0" eb="2">
      <t>シャカイ</t>
    </rPh>
    <rPh sb="2" eb="4">
      <t>ホケン</t>
    </rPh>
    <rPh sb="5" eb="7">
      <t>シャカイ</t>
    </rPh>
    <rPh sb="7" eb="9">
      <t>フクシ</t>
    </rPh>
    <rPh sb="10" eb="12">
      <t>カイゴ</t>
    </rPh>
    <rPh sb="12" eb="14">
      <t>ジギョウ</t>
    </rPh>
    <phoneticPr fontId="3"/>
  </si>
  <si>
    <t>保健衛生</t>
    <rPh sb="0" eb="2">
      <t>ホケン</t>
    </rPh>
    <rPh sb="2" eb="4">
      <t>エイセイ</t>
    </rPh>
    <phoneticPr fontId="3"/>
  </si>
  <si>
    <t>医療業</t>
    <rPh sb="0" eb="2">
      <t>イリョウ</t>
    </rPh>
    <rPh sb="2" eb="3">
      <t>ギョウ</t>
    </rPh>
    <phoneticPr fontId="3"/>
  </si>
  <si>
    <t>その他の教育，学習支援業</t>
    <rPh sb="2" eb="3">
      <t>タ</t>
    </rPh>
    <rPh sb="4" eb="6">
      <t>キョウイク</t>
    </rPh>
    <rPh sb="7" eb="9">
      <t>ガクシュウ</t>
    </rPh>
    <rPh sb="9" eb="11">
      <t>シエン</t>
    </rPh>
    <rPh sb="11" eb="12">
      <t>ギョウ</t>
    </rPh>
    <phoneticPr fontId="3"/>
  </si>
  <si>
    <t>学校教育</t>
    <rPh sb="0" eb="2">
      <t>ガッコウ</t>
    </rPh>
    <rPh sb="2" eb="4">
      <t>キョウイク</t>
    </rPh>
    <phoneticPr fontId="3"/>
  </si>
  <si>
    <t>娯楽業</t>
    <rPh sb="0" eb="3">
      <t>ゴラクギョウ</t>
    </rPh>
    <phoneticPr fontId="3"/>
  </si>
  <si>
    <t>その他の生活関連サービス業</t>
    <rPh sb="2" eb="3">
      <t>タ</t>
    </rPh>
    <rPh sb="4" eb="6">
      <t>セイカツ</t>
    </rPh>
    <rPh sb="6" eb="8">
      <t>カンレン</t>
    </rPh>
    <rPh sb="12" eb="13">
      <t>ギョウ</t>
    </rPh>
    <phoneticPr fontId="3"/>
  </si>
  <si>
    <t>洗濯・理容・美容・浴場業</t>
    <rPh sb="0" eb="2">
      <t>センタク</t>
    </rPh>
    <rPh sb="3" eb="5">
      <t>リヨウ</t>
    </rPh>
    <rPh sb="6" eb="8">
      <t>ビヨウ</t>
    </rPh>
    <rPh sb="9" eb="11">
      <t>ヨクジョウ</t>
    </rPh>
    <rPh sb="11" eb="12">
      <t>ギョウ</t>
    </rPh>
    <phoneticPr fontId="3"/>
  </si>
  <si>
    <t>持ち帰り・配達飲食サービス業</t>
    <rPh sb="0" eb="1">
      <t>モ</t>
    </rPh>
    <rPh sb="2" eb="3">
      <t>カエ</t>
    </rPh>
    <rPh sb="5" eb="7">
      <t>ハイタツ</t>
    </rPh>
    <rPh sb="7" eb="9">
      <t>インショク</t>
    </rPh>
    <rPh sb="13" eb="14">
      <t>ギョウ</t>
    </rPh>
    <phoneticPr fontId="3"/>
  </si>
  <si>
    <t>飲食店</t>
    <rPh sb="0" eb="2">
      <t>インショク</t>
    </rPh>
    <rPh sb="2" eb="3">
      <t>テン</t>
    </rPh>
    <phoneticPr fontId="3"/>
  </si>
  <si>
    <t>宿泊業</t>
    <rPh sb="0" eb="2">
      <t>シュクハク</t>
    </rPh>
    <rPh sb="2" eb="3">
      <t>ギョウ</t>
    </rPh>
    <phoneticPr fontId="3"/>
  </si>
  <si>
    <t>技術サービス業（他に分類されないもの）</t>
    <rPh sb="0" eb="2">
      <t>ギジュツ</t>
    </rPh>
    <rPh sb="6" eb="7">
      <t>ギョウ</t>
    </rPh>
    <rPh sb="8" eb="9">
      <t>ホカ</t>
    </rPh>
    <rPh sb="10" eb="12">
      <t>ブンルイ</t>
    </rPh>
    <phoneticPr fontId="3"/>
  </si>
  <si>
    <t>広告業</t>
    <rPh sb="0" eb="2">
      <t>コウコク</t>
    </rPh>
    <rPh sb="2" eb="3">
      <t>ギョウ</t>
    </rPh>
    <phoneticPr fontId="3"/>
  </si>
  <si>
    <t>専門サービス業（他に分類されないもの）</t>
    <rPh sb="0" eb="2">
      <t>センモン</t>
    </rPh>
    <rPh sb="6" eb="7">
      <t>ギョウ</t>
    </rPh>
    <rPh sb="8" eb="9">
      <t>ホカ</t>
    </rPh>
    <rPh sb="10" eb="12">
      <t>ブンルイ</t>
    </rPh>
    <phoneticPr fontId="3"/>
  </si>
  <si>
    <t>学術・開発研究機関</t>
    <rPh sb="0" eb="2">
      <t>ガクジュツ</t>
    </rPh>
    <rPh sb="3" eb="5">
      <t>カイハツ</t>
    </rPh>
    <rPh sb="5" eb="7">
      <t>ケンキュウ</t>
    </rPh>
    <rPh sb="7" eb="9">
      <t>キカン</t>
    </rPh>
    <phoneticPr fontId="3"/>
  </si>
  <si>
    <t>物品賃貸業</t>
    <rPh sb="0" eb="2">
      <t>ブッピン</t>
    </rPh>
    <rPh sb="2" eb="5">
      <t>チンタイギョウ</t>
    </rPh>
    <phoneticPr fontId="3"/>
  </si>
  <si>
    <t>不動産賃貸業・管理業</t>
    <rPh sb="0" eb="3">
      <t>フドウサン</t>
    </rPh>
    <rPh sb="3" eb="6">
      <t>チンタイギョウ</t>
    </rPh>
    <rPh sb="7" eb="9">
      <t>カンリ</t>
    </rPh>
    <rPh sb="9" eb="10">
      <t>ギョウ</t>
    </rPh>
    <phoneticPr fontId="3"/>
  </si>
  <si>
    <t>不動産取引業</t>
    <rPh sb="0" eb="3">
      <t>フドウサン</t>
    </rPh>
    <rPh sb="3" eb="5">
      <t>トリヒキ</t>
    </rPh>
    <rPh sb="5" eb="6">
      <t>ギョウ</t>
    </rPh>
    <phoneticPr fontId="3"/>
  </si>
  <si>
    <t>常用雇用者</t>
    <rPh sb="0" eb="2">
      <t>ジョウヨウ</t>
    </rPh>
    <rPh sb="2" eb="5">
      <t>コヨウシャ</t>
    </rPh>
    <phoneticPr fontId="3"/>
  </si>
  <si>
    <t>無給の家族従業者</t>
    <rPh sb="0" eb="2">
      <t>ムキュウ</t>
    </rPh>
    <rPh sb="3" eb="5">
      <t>カゾク</t>
    </rPh>
    <rPh sb="5" eb="8">
      <t>ジュウギョウシャ</t>
    </rPh>
    <phoneticPr fontId="3"/>
  </si>
  <si>
    <t>人業主</t>
    <rPh sb="0" eb="1">
      <t>ヒト</t>
    </rPh>
    <rPh sb="1" eb="3">
      <t>ギョウシュ</t>
    </rPh>
    <phoneticPr fontId="3"/>
  </si>
  <si>
    <t>個</t>
    <rPh sb="0" eb="1">
      <t>コ</t>
    </rPh>
    <phoneticPr fontId="3"/>
  </si>
  <si>
    <t>従業者数（つづき）</t>
    <rPh sb="0" eb="3">
      <t>ジュウギョウシャ</t>
    </rPh>
    <rPh sb="3" eb="4">
      <t>カズ</t>
    </rPh>
    <phoneticPr fontId="3"/>
  </si>
  <si>
    <t>事業所数</t>
    <rPh sb="0" eb="3">
      <t>ジギョウショ</t>
    </rPh>
    <rPh sb="3" eb="4">
      <t>スウ</t>
    </rPh>
    <phoneticPr fontId="4"/>
  </si>
  <si>
    <t>産業別
Ａ～Ｒ：大分類
01～95：中分類</t>
    <rPh sb="0" eb="2">
      <t>サンギョウ</t>
    </rPh>
    <rPh sb="2" eb="3">
      <t>ベツ</t>
    </rPh>
    <rPh sb="8" eb="11">
      <t>ダイブンルイ</t>
    </rPh>
    <rPh sb="18" eb="21">
      <t>チュウブンルイ</t>
    </rPh>
    <phoneticPr fontId="3"/>
  </si>
  <si>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3"/>
  </si>
  <si>
    <t>補助的金融業等</t>
    <rPh sb="0" eb="3">
      <t>ホジョテキ</t>
    </rPh>
    <rPh sb="3" eb="6">
      <t>キンユウギョウ</t>
    </rPh>
    <rPh sb="6" eb="7">
      <t>トウ</t>
    </rPh>
    <phoneticPr fontId="3"/>
  </si>
  <si>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3"/>
  </si>
  <si>
    <t>貸金業，クレジットカード業等非預金金融機関</t>
    <rPh sb="0" eb="2">
      <t>カシキン</t>
    </rPh>
    <rPh sb="2" eb="3">
      <t>ギョウ</t>
    </rPh>
    <rPh sb="12" eb="13">
      <t>ギョウ</t>
    </rPh>
    <rPh sb="13" eb="14">
      <t>トウ</t>
    </rPh>
    <rPh sb="14" eb="15">
      <t>ヒ</t>
    </rPh>
    <rPh sb="15" eb="17">
      <t>ヨキン</t>
    </rPh>
    <rPh sb="17" eb="19">
      <t>キンユウ</t>
    </rPh>
    <rPh sb="19" eb="21">
      <t>キカン</t>
    </rPh>
    <phoneticPr fontId="3"/>
  </si>
  <si>
    <t>協同組織金融業</t>
    <rPh sb="0" eb="2">
      <t>キョウドウ</t>
    </rPh>
    <rPh sb="2" eb="4">
      <t>ソシキ</t>
    </rPh>
    <rPh sb="4" eb="7">
      <t>キンユウギョウ</t>
    </rPh>
    <phoneticPr fontId="3"/>
  </si>
  <si>
    <t>銀行業</t>
    <rPh sb="0" eb="3">
      <t>ギンコウギョウ</t>
    </rPh>
    <phoneticPr fontId="3"/>
  </si>
  <si>
    <t>金融業，保険業</t>
    <rPh sb="0" eb="2">
      <t>キンユウ</t>
    </rPh>
    <rPh sb="2" eb="3">
      <t>ギョウ</t>
    </rPh>
    <rPh sb="4" eb="7">
      <t>ホケンギョウ</t>
    </rPh>
    <phoneticPr fontId="3"/>
  </si>
  <si>
    <t>無店舗小売業</t>
    <rPh sb="0" eb="3">
      <t>ムテンポ</t>
    </rPh>
    <rPh sb="3" eb="6">
      <t>コウリギョウ</t>
    </rPh>
    <phoneticPr fontId="3"/>
  </si>
  <si>
    <t>その他の小売業</t>
    <rPh sb="2" eb="3">
      <t>タ</t>
    </rPh>
    <rPh sb="4" eb="7">
      <t>コウリギョウ</t>
    </rPh>
    <phoneticPr fontId="3"/>
  </si>
  <si>
    <t>機械器具小売業</t>
    <rPh sb="0" eb="2">
      <t>キカイ</t>
    </rPh>
    <rPh sb="2" eb="4">
      <t>キグ</t>
    </rPh>
    <rPh sb="4" eb="7">
      <t>コウリギョウ</t>
    </rPh>
    <phoneticPr fontId="3"/>
  </si>
  <si>
    <t>飲食料品小売業</t>
    <rPh sb="0" eb="2">
      <t>インショク</t>
    </rPh>
    <rPh sb="2" eb="3">
      <t>リョウ</t>
    </rPh>
    <rPh sb="3" eb="4">
      <t>シナ</t>
    </rPh>
    <rPh sb="4" eb="7">
      <t>コウリギョウ</t>
    </rPh>
    <phoneticPr fontId="3"/>
  </si>
  <si>
    <t>織物・衣服・身の回り品小売業</t>
    <rPh sb="0" eb="2">
      <t>オリモノ</t>
    </rPh>
    <rPh sb="3" eb="5">
      <t>イフク</t>
    </rPh>
    <rPh sb="6" eb="7">
      <t>ミ</t>
    </rPh>
    <rPh sb="8" eb="9">
      <t>マワ</t>
    </rPh>
    <rPh sb="10" eb="11">
      <t>ヒン</t>
    </rPh>
    <rPh sb="11" eb="14">
      <t>コウリギョウ</t>
    </rPh>
    <phoneticPr fontId="3"/>
  </si>
  <si>
    <t>各種商品小売業</t>
    <rPh sb="0" eb="2">
      <t>カクシュ</t>
    </rPh>
    <rPh sb="2" eb="4">
      <t>ショウヒン</t>
    </rPh>
    <rPh sb="4" eb="7">
      <t>コウリギョウ</t>
    </rPh>
    <phoneticPr fontId="3"/>
  </si>
  <si>
    <t>その他の卸売業</t>
    <rPh sb="2" eb="3">
      <t>タ</t>
    </rPh>
    <rPh sb="4" eb="7">
      <t>オロシウリギョウ</t>
    </rPh>
    <phoneticPr fontId="3"/>
  </si>
  <si>
    <t>機械器具卸売業</t>
    <rPh sb="0" eb="2">
      <t>キカイ</t>
    </rPh>
    <rPh sb="2" eb="4">
      <t>キグ</t>
    </rPh>
    <rPh sb="4" eb="6">
      <t>オロシウ</t>
    </rPh>
    <rPh sb="6" eb="7">
      <t>ギョウ</t>
    </rPh>
    <phoneticPr fontId="3"/>
  </si>
  <si>
    <t>建築材料，鉱物・金属材料等卸売業</t>
    <rPh sb="0" eb="2">
      <t>ケンチク</t>
    </rPh>
    <rPh sb="2" eb="4">
      <t>ザイリョウ</t>
    </rPh>
    <rPh sb="5" eb="7">
      <t>コウブツ</t>
    </rPh>
    <rPh sb="8" eb="10">
      <t>キンゾク</t>
    </rPh>
    <rPh sb="10" eb="13">
      <t>ザイリョウトウ</t>
    </rPh>
    <rPh sb="13" eb="15">
      <t>オロシウ</t>
    </rPh>
    <rPh sb="15" eb="16">
      <t>ギョウ</t>
    </rPh>
    <phoneticPr fontId="3"/>
  </si>
  <si>
    <t>飲食料品卸売業</t>
    <rPh sb="0" eb="2">
      <t>インショク</t>
    </rPh>
    <rPh sb="2" eb="3">
      <t>リョウ</t>
    </rPh>
    <rPh sb="3" eb="4">
      <t>シナ</t>
    </rPh>
    <rPh sb="4" eb="7">
      <t>オロシウリギョウ</t>
    </rPh>
    <phoneticPr fontId="3"/>
  </si>
  <si>
    <t>繊維・衣服等卸売業</t>
    <rPh sb="0" eb="2">
      <t>センイ</t>
    </rPh>
    <rPh sb="3" eb="6">
      <t>イフクトウ</t>
    </rPh>
    <rPh sb="6" eb="9">
      <t>オロシウリギョウ</t>
    </rPh>
    <phoneticPr fontId="3"/>
  </si>
  <si>
    <t>各種商品卸売業</t>
    <rPh sb="0" eb="2">
      <t>カクシュ</t>
    </rPh>
    <rPh sb="2" eb="4">
      <t>ショウヒン</t>
    </rPh>
    <rPh sb="4" eb="7">
      <t>オロシウリギョウ</t>
    </rPh>
    <phoneticPr fontId="3"/>
  </si>
  <si>
    <t>郵便業（信書便事業を含む）</t>
    <rPh sb="0" eb="2">
      <t>ユウビン</t>
    </rPh>
    <rPh sb="2" eb="3">
      <t>ギョウ</t>
    </rPh>
    <rPh sb="4" eb="6">
      <t>シンショ</t>
    </rPh>
    <rPh sb="6" eb="7">
      <t>ビン</t>
    </rPh>
    <rPh sb="7" eb="9">
      <t>ジギョウ</t>
    </rPh>
    <rPh sb="10" eb="11">
      <t>フク</t>
    </rPh>
    <phoneticPr fontId="3"/>
  </si>
  <si>
    <t>運輸に附帯するサービス業</t>
    <rPh sb="0" eb="2">
      <t>ウンユ</t>
    </rPh>
    <rPh sb="3" eb="5">
      <t>フタイ</t>
    </rPh>
    <rPh sb="11" eb="12">
      <t>ギョウ</t>
    </rPh>
    <phoneticPr fontId="3"/>
  </si>
  <si>
    <t>倉庫業</t>
    <rPh sb="0" eb="2">
      <t>ソウコ</t>
    </rPh>
    <rPh sb="2" eb="3">
      <t>ギョウ</t>
    </rPh>
    <phoneticPr fontId="3"/>
  </si>
  <si>
    <t>航空運輸業</t>
    <rPh sb="0" eb="2">
      <t>コウクウ</t>
    </rPh>
    <rPh sb="2" eb="4">
      <t>ウンユ</t>
    </rPh>
    <rPh sb="4" eb="5">
      <t>ギョウ</t>
    </rPh>
    <phoneticPr fontId="3"/>
  </si>
  <si>
    <t>水運業</t>
    <rPh sb="0" eb="2">
      <t>スイウン</t>
    </rPh>
    <rPh sb="2" eb="3">
      <t>ギョウ</t>
    </rPh>
    <phoneticPr fontId="3"/>
  </si>
  <si>
    <t>道路貨物運送業</t>
    <rPh sb="0" eb="2">
      <t>ドウロ</t>
    </rPh>
    <rPh sb="2" eb="4">
      <t>カモツ</t>
    </rPh>
    <rPh sb="4" eb="7">
      <t>ウンソウギョウ</t>
    </rPh>
    <phoneticPr fontId="3"/>
  </si>
  <si>
    <t>道路旅客運送業</t>
    <rPh sb="0" eb="2">
      <t>ドウロ</t>
    </rPh>
    <rPh sb="2" eb="4">
      <t>リョカク</t>
    </rPh>
    <rPh sb="4" eb="7">
      <t>ウンソウギョウ</t>
    </rPh>
    <phoneticPr fontId="3"/>
  </si>
  <si>
    <t>鉄道業</t>
    <rPh sb="0" eb="3">
      <t>テツドウギョウ</t>
    </rPh>
    <phoneticPr fontId="3"/>
  </si>
  <si>
    <t>映像・音声・文字情報制作業</t>
    <rPh sb="0" eb="2">
      <t>エイゾウ</t>
    </rPh>
    <rPh sb="3" eb="5">
      <t>オンセイ</t>
    </rPh>
    <rPh sb="6" eb="8">
      <t>モジ</t>
    </rPh>
    <rPh sb="8" eb="10">
      <t>ジョウホウ</t>
    </rPh>
    <rPh sb="10" eb="12">
      <t>セイサク</t>
    </rPh>
    <rPh sb="12" eb="13">
      <t>ギョウ</t>
    </rPh>
    <phoneticPr fontId="3"/>
  </si>
  <si>
    <t>インターネット付随サービス業</t>
    <rPh sb="7" eb="9">
      <t>フズイ</t>
    </rPh>
    <rPh sb="13" eb="14">
      <t>ギョウ</t>
    </rPh>
    <phoneticPr fontId="3"/>
  </si>
  <si>
    <t>情報サービス業</t>
    <rPh sb="0" eb="2">
      <t>ジョウホウ</t>
    </rPh>
    <rPh sb="6" eb="7">
      <t>ギョウ</t>
    </rPh>
    <phoneticPr fontId="3"/>
  </si>
  <si>
    <t>放送業</t>
    <rPh sb="0" eb="3">
      <t>ホウソウギョウ</t>
    </rPh>
    <phoneticPr fontId="3"/>
  </si>
  <si>
    <t>通信業</t>
    <rPh sb="0" eb="3">
      <t>ツウシンギョウ</t>
    </rPh>
    <phoneticPr fontId="3"/>
  </si>
  <si>
    <t>水道業</t>
    <rPh sb="0" eb="3">
      <t>スイドウギョウ</t>
    </rPh>
    <phoneticPr fontId="3"/>
  </si>
  <si>
    <t>熱供給業</t>
    <rPh sb="0" eb="1">
      <t>ネツ</t>
    </rPh>
    <rPh sb="1" eb="3">
      <t>キョウキュウ</t>
    </rPh>
    <rPh sb="3" eb="4">
      <t>ギョウ</t>
    </rPh>
    <phoneticPr fontId="3"/>
  </si>
  <si>
    <t>ガス業</t>
    <rPh sb="2" eb="3">
      <t>ギョウ</t>
    </rPh>
    <phoneticPr fontId="3"/>
  </si>
  <si>
    <t>電気業</t>
    <rPh sb="0" eb="2">
      <t>デンキ</t>
    </rPh>
    <rPh sb="2" eb="3">
      <t>ギョウ</t>
    </rPh>
    <phoneticPr fontId="3"/>
  </si>
  <si>
    <t>電気・ガス・熱供給・水道業</t>
    <rPh sb="0" eb="2">
      <t>デンキ</t>
    </rPh>
    <rPh sb="6" eb="7">
      <t>ネツ</t>
    </rPh>
    <rPh sb="7" eb="9">
      <t>キョウキュウ</t>
    </rPh>
    <rPh sb="10" eb="12">
      <t>スイドウ</t>
    </rPh>
    <rPh sb="12" eb="13">
      <t>ギョウ</t>
    </rPh>
    <phoneticPr fontId="3"/>
  </si>
  <si>
    <t>その他の製造業</t>
    <rPh sb="2" eb="3">
      <t>タ</t>
    </rPh>
    <rPh sb="4" eb="7">
      <t>セイゾウギョウ</t>
    </rPh>
    <phoneticPr fontId="3"/>
  </si>
  <si>
    <t>輸送用機械器具製造業</t>
    <rPh sb="0" eb="3">
      <t>ユソウヨウ</t>
    </rPh>
    <rPh sb="3" eb="5">
      <t>キカイ</t>
    </rPh>
    <rPh sb="5" eb="7">
      <t>キグ</t>
    </rPh>
    <rPh sb="7" eb="10">
      <t>セイゾウギョウ</t>
    </rPh>
    <phoneticPr fontId="3"/>
  </si>
  <si>
    <t>情報通信機械器具製造業</t>
    <rPh sb="0" eb="2">
      <t>ジョウホウ</t>
    </rPh>
    <rPh sb="2" eb="4">
      <t>ツウシン</t>
    </rPh>
    <rPh sb="4" eb="6">
      <t>キカイ</t>
    </rPh>
    <rPh sb="6" eb="8">
      <t>キグ</t>
    </rPh>
    <rPh sb="8" eb="11">
      <t>セイゾウギョウ</t>
    </rPh>
    <phoneticPr fontId="3"/>
  </si>
  <si>
    <t>電気機械器具製造業</t>
    <rPh sb="0" eb="2">
      <t>デンキ</t>
    </rPh>
    <rPh sb="2" eb="4">
      <t>キカイ</t>
    </rPh>
    <rPh sb="4" eb="6">
      <t>キグ</t>
    </rPh>
    <rPh sb="6" eb="9">
      <t>セイゾウギョウ</t>
    </rPh>
    <phoneticPr fontId="3"/>
  </si>
  <si>
    <t>電子部品・デバイス・電子回路製造業</t>
    <rPh sb="0" eb="2">
      <t>デンシ</t>
    </rPh>
    <rPh sb="2" eb="4">
      <t>ブヒン</t>
    </rPh>
    <rPh sb="10" eb="12">
      <t>デンシ</t>
    </rPh>
    <rPh sb="12" eb="14">
      <t>カイロ</t>
    </rPh>
    <rPh sb="14" eb="17">
      <t>セイゾウギョウ</t>
    </rPh>
    <phoneticPr fontId="3"/>
  </si>
  <si>
    <t>業務用機械器具製造業</t>
    <rPh sb="0" eb="3">
      <t>ギョウムヨウ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</si>
  <si>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</si>
  <si>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はん用機械器具製造業</t>
    <rPh sb="2" eb="3">
      <t>ヨウ</t>
    </rPh>
    <rPh sb="3" eb="5">
      <t>キカイ</t>
    </rPh>
    <rPh sb="5" eb="7">
      <t>キグ</t>
    </rPh>
    <rPh sb="7" eb="10">
      <t>セイゾウギョウ</t>
    </rPh>
    <phoneticPr fontId="3"/>
  </si>
  <si>
    <t>金属製品製造業</t>
    <rPh sb="0" eb="2">
      <t>キンゾク</t>
    </rPh>
    <rPh sb="2" eb="4">
      <t>セイヒン</t>
    </rPh>
    <rPh sb="4" eb="7">
      <t>セイゾウギョウ</t>
    </rPh>
    <phoneticPr fontId="3"/>
  </si>
  <si>
    <t>非鉄金属製造業</t>
    <rPh sb="0" eb="2">
      <t>ヒテツ</t>
    </rPh>
    <rPh sb="2" eb="4">
      <t>キンゾク</t>
    </rPh>
    <rPh sb="4" eb="7">
      <t>セイゾウギョウ</t>
    </rPh>
    <phoneticPr fontId="3"/>
  </si>
  <si>
    <t>鉄鋼業</t>
    <rPh sb="0" eb="2">
      <t>テッコウ</t>
    </rPh>
    <rPh sb="2" eb="3">
      <t>ギョウ</t>
    </rPh>
    <phoneticPr fontId="3"/>
  </si>
  <si>
    <t>窯業・土石製品製造業</t>
    <rPh sb="0" eb="2">
      <t>ヨウギョウ</t>
    </rPh>
    <rPh sb="3" eb="5">
      <t>ドセキ</t>
    </rPh>
    <rPh sb="5" eb="7">
      <t>セイヒン</t>
    </rPh>
    <rPh sb="7" eb="10">
      <t>セイゾウギョウ</t>
    </rPh>
    <phoneticPr fontId="3"/>
  </si>
  <si>
    <t>なめし革・同製品・毛皮製造業</t>
    <rPh sb="3" eb="4">
      <t>カワ</t>
    </rPh>
    <rPh sb="5" eb="6">
      <t>ドウ</t>
    </rPh>
    <rPh sb="6" eb="8">
      <t>セイヒン</t>
    </rPh>
    <rPh sb="9" eb="11">
      <t>ケガワ</t>
    </rPh>
    <rPh sb="11" eb="14">
      <t>セイゾウギョウ</t>
    </rPh>
    <phoneticPr fontId="3"/>
  </si>
  <si>
    <t>ゴム製品製造業</t>
    <rPh sb="2" eb="4">
      <t>セイヒン</t>
    </rPh>
    <rPh sb="4" eb="7">
      <t>セイゾウギョウ</t>
    </rPh>
    <phoneticPr fontId="3"/>
  </si>
  <si>
    <t>石油製品・石炭製品製造業</t>
    <rPh sb="0" eb="2">
      <t>セキユ</t>
    </rPh>
    <rPh sb="2" eb="4">
      <t>セイヒン</t>
    </rPh>
    <rPh sb="5" eb="7">
      <t>セキタン</t>
    </rPh>
    <rPh sb="7" eb="9">
      <t>セイヒン</t>
    </rPh>
    <rPh sb="9" eb="12">
      <t>セイゾウギョウ</t>
    </rPh>
    <phoneticPr fontId="3"/>
  </si>
  <si>
    <t>化学工業</t>
    <rPh sb="0" eb="2">
      <t>カガク</t>
    </rPh>
    <rPh sb="2" eb="4">
      <t>コウギョウ</t>
    </rPh>
    <phoneticPr fontId="3"/>
  </si>
  <si>
    <t>印刷・同関連業</t>
    <rPh sb="0" eb="2">
      <t>インサツ</t>
    </rPh>
    <rPh sb="3" eb="4">
      <t>ドウ</t>
    </rPh>
    <rPh sb="4" eb="6">
      <t>カンレン</t>
    </rPh>
    <rPh sb="6" eb="7">
      <t>ギョウ</t>
    </rPh>
    <phoneticPr fontId="3"/>
  </si>
  <si>
    <t>パルプ・紙・紙加工品製造業</t>
    <rPh sb="4" eb="5">
      <t>カミ</t>
    </rPh>
    <rPh sb="6" eb="7">
      <t>カミ</t>
    </rPh>
    <rPh sb="7" eb="10">
      <t>カコウヒン</t>
    </rPh>
    <rPh sb="10" eb="13">
      <t>セイゾウギョウ</t>
    </rPh>
    <phoneticPr fontId="3"/>
  </si>
  <si>
    <t>家具・装備品製造業</t>
    <rPh sb="0" eb="2">
      <t>カグ</t>
    </rPh>
    <rPh sb="3" eb="6">
      <t>ソウビヒン</t>
    </rPh>
    <rPh sb="6" eb="9">
      <t>セイゾウギョウ</t>
    </rPh>
    <phoneticPr fontId="3"/>
  </si>
  <si>
    <t>木材・木製品製造業（家具を除く）</t>
    <rPh sb="0" eb="2">
      <t>モクザイ</t>
    </rPh>
    <rPh sb="3" eb="6">
      <t>モクセイヒン</t>
    </rPh>
    <rPh sb="6" eb="9">
      <t>セイゾウギョウ</t>
    </rPh>
    <rPh sb="10" eb="12">
      <t>カグ</t>
    </rPh>
    <rPh sb="13" eb="14">
      <t>ノゾ</t>
    </rPh>
    <phoneticPr fontId="3"/>
  </si>
  <si>
    <t>繊維工業</t>
    <rPh sb="0" eb="2">
      <t>センイ</t>
    </rPh>
    <rPh sb="2" eb="4">
      <t>コウギョウ</t>
    </rPh>
    <phoneticPr fontId="3"/>
  </si>
  <si>
    <t>飲料・たばこ・飼料製造業</t>
    <rPh sb="0" eb="2">
      <t>インリョウ</t>
    </rPh>
    <rPh sb="7" eb="9">
      <t>シリョウ</t>
    </rPh>
    <rPh sb="9" eb="12">
      <t>セイゾウギョウ</t>
    </rPh>
    <phoneticPr fontId="3"/>
  </si>
  <si>
    <t>食料品製造業</t>
    <rPh sb="0" eb="3">
      <t>ショクリョウヒン</t>
    </rPh>
    <rPh sb="3" eb="6">
      <t>セイゾウギョウ</t>
    </rPh>
    <phoneticPr fontId="3"/>
  </si>
  <si>
    <t>設備工事業</t>
    <rPh sb="0" eb="2">
      <t>セツビ</t>
    </rPh>
    <rPh sb="2" eb="4">
      <t>コウジ</t>
    </rPh>
    <rPh sb="4" eb="5">
      <t>ギョウ</t>
    </rPh>
    <phoneticPr fontId="3"/>
  </si>
  <si>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3"/>
  </si>
  <si>
    <t>総合工事業</t>
    <rPh sb="0" eb="2">
      <t>ソウゴウ</t>
    </rPh>
    <rPh sb="2" eb="5">
      <t>コウジギョウ</t>
    </rPh>
    <phoneticPr fontId="3"/>
  </si>
  <si>
    <t>非農林漁業（Ｓ公務を除く）</t>
    <rPh sb="0" eb="1">
      <t>ヒ</t>
    </rPh>
    <rPh sb="1" eb="3">
      <t>ノウリン</t>
    </rPh>
    <rPh sb="3" eb="5">
      <t>ギョギョウ</t>
    </rPh>
    <rPh sb="7" eb="9">
      <t>コウム</t>
    </rPh>
    <rPh sb="10" eb="11">
      <t>ノゾ</t>
    </rPh>
    <phoneticPr fontId="3"/>
  </si>
  <si>
    <t>水産養殖業</t>
    <rPh sb="0" eb="2">
      <t>スイサン</t>
    </rPh>
    <rPh sb="2" eb="5">
      <t>ヨウショクギョウ</t>
    </rPh>
    <phoneticPr fontId="3"/>
  </si>
  <si>
    <t>漁業（水産養殖業を除く）</t>
    <rPh sb="0" eb="2">
      <t>ギョギョウ</t>
    </rPh>
    <rPh sb="3" eb="5">
      <t>スイサン</t>
    </rPh>
    <rPh sb="5" eb="8">
      <t>ヨウショクギョウ</t>
    </rPh>
    <rPh sb="9" eb="10">
      <t>ノゾ</t>
    </rPh>
    <phoneticPr fontId="3"/>
  </si>
  <si>
    <t>漁業</t>
    <rPh sb="0" eb="2">
      <t>ギョギョウ</t>
    </rPh>
    <phoneticPr fontId="3"/>
  </si>
  <si>
    <t>林業</t>
    <rPh sb="0" eb="2">
      <t>リンギョウ</t>
    </rPh>
    <phoneticPr fontId="3"/>
  </si>
  <si>
    <t>農業</t>
    <rPh sb="0" eb="2">
      <t>ノウギョウ</t>
    </rPh>
    <phoneticPr fontId="3"/>
  </si>
  <si>
    <t>農業，林業</t>
    <rPh sb="0" eb="2">
      <t>ノウギョウ</t>
    </rPh>
    <rPh sb="3" eb="5">
      <t>リンギョウ</t>
    </rPh>
    <phoneticPr fontId="3"/>
  </si>
  <si>
    <t>全産業　（Ｓ公務を除く）</t>
    <rPh sb="0" eb="3">
      <t>ゼンサンギョウ</t>
    </rPh>
    <rPh sb="6" eb="8">
      <t>コウム</t>
    </rPh>
    <rPh sb="9" eb="10">
      <t>ノゾ</t>
    </rPh>
    <phoneticPr fontId="3"/>
  </si>
  <si>
    <t>注4）出向・派遣の区分「不詳」を含む。</t>
    <rPh sb="0" eb="1">
      <t>チュウ</t>
    </rPh>
    <rPh sb="3" eb="5">
      <t>シュッコウ</t>
    </rPh>
    <rPh sb="6" eb="8">
      <t>ハケン</t>
    </rPh>
    <rPh sb="9" eb="11">
      <t>クブン</t>
    </rPh>
    <rPh sb="12" eb="14">
      <t>フショウ</t>
    </rPh>
    <rPh sb="16" eb="17">
      <t>フク</t>
    </rPh>
    <phoneticPr fontId="3"/>
  </si>
  <si>
    <t>注3）従業上の地位「不詳」を含む。</t>
    <rPh sb="0" eb="1">
      <t>チュウ</t>
    </rPh>
    <rPh sb="3" eb="5">
      <t>ジュウギョウ</t>
    </rPh>
    <rPh sb="5" eb="6">
      <t>ウエ</t>
    </rPh>
    <rPh sb="7" eb="9">
      <t>チイ</t>
    </rPh>
    <rPh sb="10" eb="12">
      <t>フショウ</t>
    </rPh>
    <rPh sb="14" eb="15">
      <t>フク</t>
    </rPh>
    <phoneticPr fontId="3"/>
  </si>
  <si>
    <t>注1）産業（大分類）には、中分類格付不能を含む。</t>
    <rPh sb="0" eb="1">
      <t>チュウ</t>
    </rPh>
    <rPh sb="3" eb="5">
      <t>サンギョウ</t>
    </rPh>
    <rPh sb="6" eb="9">
      <t>ダイブンルイ</t>
    </rPh>
    <rPh sb="13" eb="16">
      <t>チュウブンルイ</t>
    </rPh>
    <rPh sb="16" eb="17">
      <t>カク</t>
    </rPh>
    <rPh sb="17" eb="18">
      <t>ヅ</t>
    </rPh>
    <rPh sb="18" eb="20">
      <t>フノウ</t>
    </rPh>
    <rPh sb="21" eb="22">
      <t>フク</t>
    </rPh>
    <phoneticPr fontId="3"/>
  </si>
  <si>
    <t>派遣</t>
    <rPh sb="0" eb="2">
      <t>ハケン</t>
    </rPh>
    <phoneticPr fontId="3"/>
  </si>
  <si>
    <t>久保田</t>
    <rPh sb="0" eb="3">
      <t>クボタ</t>
    </rPh>
    <phoneticPr fontId="26"/>
  </si>
  <si>
    <t>東与賀</t>
    <rPh sb="0" eb="3">
      <t>ヒガシヨカ</t>
    </rPh>
    <phoneticPr fontId="26"/>
  </si>
  <si>
    <t>西川副</t>
    <rPh sb="0" eb="1">
      <t>ニシ</t>
    </rPh>
    <rPh sb="1" eb="3">
      <t>カワソエ</t>
    </rPh>
    <phoneticPr fontId="26"/>
  </si>
  <si>
    <t>南川副</t>
    <rPh sb="0" eb="1">
      <t>ミナミ</t>
    </rPh>
    <rPh sb="1" eb="3">
      <t>カワソエ</t>
    </rPh>
    <phoneticPr fontId="26"/>
  </si>
  <si>
    <t>大詫間</t>
    <rPh sb="0" eb="3">
      <t>オオダクマ</t>
    </rPh>
    <phoneticPr fontId="26"/>
  </si>
  <si>
    <t>中川副</t>
    <rPh sb="0" eb="1">
      <t>ナカ</t>
    </rPh>
    <rPh sb="1" eb="3">
      <t>カワソエ</t>
    </rPh>
    <phoneticPr fontId="26"/>
  </si>
  <si>
    <t>北山東部</t>
  </si>
  <si>
    <t>春日北</t>
  </si>
  <si>
    <t>諸富南</t>
  </si>
  <si>
    <t>諸富北</t>
  </si>
  <si>
    <t>従業者数</t>
    <rPh sb="0" eb="1">
      <t>ジュウ</t>
    </rPh>
    <rPh sb="1" eb="2">
      <t>ギョウ</t>
    </rPh>
    <rPh sb="2" eb="3">
      <t>シャ</t>
    </rPh>
    <rPh sb="3" eb="4">
      <t>スウ</t>
    </rPh>
    <phoneticPr fontId="3"/>
  </si>
  <si>
    <t>事業所数</t>
    <rPh sb="0" eb="1">
      <t>コト</t>
    </rPh>
    <rPh sb="1" eb="2">
      <t>ギョウ</t>
    </rPh>
    <rPh sb="2" eb="3">
      <t>トコロ</t>
    </rPh>
    <rPh sb="3" eb="4">
      <t>スウ</t>
    </rPh>
    <phoneticPr fontId="3"/>
  </si>
  <si>
    <t>女</t>
    <rPh sb="0" eb="1">
      <t>オンナ</t>
    </rPh>
    <phoneticPr fontId="26"/>
  </si>
  <si>
    <t>男</t>
    <rPh sb="0" eb="1">
      <t>オトコ</t>
    </rPh>
    <phoneticPr fontId="26"/>
  </si>
  <si>
    <t>従業者数</t>
    <rPh sb="0" eb="2">
      <t>ジュウギョウ</t>
    </rPh>
    <rPh sb="2" eb="3">
      <t>シャ</t>
    </rPh>
    <rPh sb="3" eb="4">
      <t>スウ</t>
    </rPh>
    <phoneticPr fontId="3"/>
  </si>
  <si>
    <t>Ｆ
電気･ガス･
熱供給･水道業</t>
    <rPh sb="2" eb="4">
      <t>デンキ</t>
    </rPh>
    <rPh sb="9" eb="10">
      <t>ネツ</t>
    </rPh>
    <rPh sb="10" eb="12">
      <t>キョウキュウ</t>
    </rPh>
    <rPh sb="13" eb="16">
      <t>スイドウギョウ</t>
    </rPh>
    <phoneticPr fontId="3"/>
  </si>
  <si>
    <t>Ｅ
製 造 業</t>
    <rPh sb="2" eb="3">
      <t>セイ</t>
    </rPh>
    <rPh sb="4" eb="5">
      <t>ヅクリ</t>
    </rPh>
    <rPh sb="6" eb="7">
      <t>ギョウ</t>
    </rPh>
    <phoneticPr fontId="3"/>
  </si>
  <si>
    <t>Ｄ
建 設 業</t>
    <rPh sb="2" eb="3">
      <t>ケン</t>
    </rPh>
    <rPh sb="4" eb="5">
      <t>セツ</t>
    </rPh>
    <rPh sb="6" eb="7">
      <t>ギョウ</t>
    </rPh>
    <phoneticPr fontId="3"/>
  </si>
  <si>
    <t>Ｃ
鉱業,採石業,
砂利採取業</t>
    <rPh sb="2" eb="4">
      <t>コウギョウ</t>
    </rPh>
    <rPh sb="5" eb="7">
      <t>サイセキ</t>
    </rPh>
    <rPh sb="7" eb="8">
      <t>ギョウ</t>
    </rPh>
    <rPh sb="10" eb="12">
      <t>ジャリ</t>
    </rPh>
    <rPh sb="12" eb="14">
      <t>サイシュ</t>
    </rPh>
    <rPh sb="14" eb="15">
      <t>ギョウ</t>
    </rPh>
    <phoneticPr fontId="3"/>
  </si>
  <si>
    <t>Ａ～Ｒ
全 産 業(Ｓ公務を除く）</t>
    <rPh sb="4" eb="5">
      <t>ゼン</t>
    </rPh>
    <rPh sb="6" eb="7">
      <t>サン</t>
    </rPh>
    <rPh sb="8" eb="9">
      <t>ギョウ</t>
    </rPh>
    <rPh sb="11" eb="13">
      <t>コウム</t>
    </rPh>
    <rPh sb="14" eb="15">
      <t>ノゾ</t>
    </rPh>
    <phoneticPr fontId="3"/>
  </si>
  <si>
    <t>Ｏ
教育，学習支援業</t>
    <rPh sb="2" eb="4">
      <t>キョウイク</t>
    </rPh>
    <rPh sb="5" eb="7">
      <t>ガクシュウ</t>
    </rPh>
    <rPh sb="7" eb="9">
      <t>シエン</t>
    </rPh>
    <rPh sb="9" eb="10">
      <t>ギョウ</t>
    </rPh>
    <phoneticPr fontId="3"/>
  </si>
  <si>
    <t>Ｎ
生活関連サービス業，
娯楽業</t>
    <rPh sb="2" eb="4">
      <t>セイカツ</t>
    </rPh>
    <rPh sb="4" eb="6">
      <t>カンレン</t>
    </rPh>
    <rPh sb="10" eb="11">
      <t>ギョウ</t>
    </rPh>
    <rPh sb="13" eb="16">
      <t>ゴラクギョウ</t>
    </rPh>
    <phoneticPr fontId="3"/>
  </si>
  <si>
    <t>Ｍ
宿泊業，
飲食サービス業</t>
    <rPh sb="2" eb="4">
      <t>シュクハク</t>
    </rPh>
    <rPh sb="4" eb="5">
      <t>ギョウ</t>
    </rPh>
    <rPh sb="7" eb="9">
      <t>インショク</t>
    </rPh>
    <rPh sb="13" eb="14">
      <t>ギョウ</t>
    </rPh>
    <phoneticPr fontId="3"/>
  </si>
  <si>
    <t>Ｋ
不動産業，
物品賃貸業</t>
    <rPh sb="2" eb="5">
      <t>フドウサン</t>
    </rPh>
    <rPh sb="5" eb="6">
      <t>ギョウ</t>
    </rPh>
    <rPh sb="8" eb="10">
      <t>ブッピン</t>
    </rPh>
    <rPh sb="10" eb="13">
      <t>チンタイギョウ</t>
    </rPh>
    <phoneticPr fontId="3"/>
  </si>
  <si>
    <t>Ｊ
金融業，保険業</t>
    <rPh sb="2" eb="5">
      <t>キンユウギョウ</t>
    </rPh>
    <rPh sb="6" eb="9">
      <t>ホケンギョウ</t>
    </rPh>
    <phoneticPr fontId="3"/>
  </si>
  <si>
    <t>Ｉ
卸売業，小売業</t>
    <rPh sb="2" eb="5">
      <t>オロシウリギョウ</t>
    </rPh>
    <rPh sb="6" eb="9">
      <t>コウリギョウ</t>
    </rPh>
    <phoneticPr fontId="3"/>
  </si>
  <si>
    <t>Ｈ
運輸業，郵便業</t>
    <rPh sb="2" eb="5">
      <t>ウンユギョウ</t>
    </rPh>
    <rPh sb="6" eb="8">
      <t>ユウビン</t>
    </rPh>
    <rPh sb="8" eb="9">
      <t>ギョウ</t>
    </rPh>
    <phoneticPr fontId="3"/>
  </si>
  <si>
    <t>Ｇ
情報通信業</t>
    <rPh sb="2" eb="4">
      <t>ジョウホウ</t>
    </rPh>
    <rPh sb="4" eb="7">
      <t>ツウシンギョウ</t>
    </rPh>
    <phoneticPr fontId="3"/>
  </si>
  <si>
    <t>諸富南</t>
    <rPh sb="0" eb="2">
      <t>モロドミ</t>
    </rPh>
    <rPh sb="2" eb="3">
      <t>ミナミ</t>
    </rPh>
    <phoneticPr fontId="4"/>
  </si>
  <si>
    <t>諸富北</t>
    <rPh sb="0" eb="2">
      <t>モロドミ</t>
    </rPh>
    <rPh sb="2" eb="3">
      <t>キタ</t>
    </rPh>
    <phoneticPr fontId="4"/>
  </si>
  <si>
    <t>久保泉</t>
  </si>
  <si>
    <t>北川副</t>
  </si>
  <si>
    <t>高木瀬</t>
  </si>
  <si>
    <t>西与賀</t>
  </si>
  <si>
    <t>従業者数</t>
  </si>
  <si>
    <t>事業所数</t>
  </si>
  <si>
    <t>会社以外の法人</t>
    <rPh sb="0" eb="2">
      <t>カイシャ</t>
    </rPh>
    <rPh sb="2" eb="4">
      <t>イガイ</t>
    </rPh>
    <rPh sb="5" eb="7">
      <t>ホウジン</t>
    </rPh>
    <phoneticPr fontId="4"/>
  </si>
  <si>
    <t>会社</t>
    <rPh sb="0" eb="2">
      <t>カイシャ</t>
    </rPh>
    <phoneticPr fontId="4"/>
  </si>
  <si>
    <t>法人</t>
    <rPh sb="0" eb="2">
      <t>ホウジン</t>
    </rPh>
    <phoneticPr fontId="4"/>
  </si>
  <si>
    <t>出向・派遣従業者のみ</t>
    <rPh sb="0" eb="2">
      <t>シュッコウ</t>
    </rPh>
    <rPh sb="3" eb="5">
      <t>ハケン</t>
    </rPh>
    <rPh sb="5" eb="8">
      <t>ジュウギョウシャ</t>
    </rPh>
    <phoneticPr fontId="4"/>
  </si>
  <si>
    <t>30人以上</t>
  </si>
  <si>
    <t>20～29人</t>
  </si>
  <si>
    <t>経 営 組 織 別 事 業 所 数 ・ 従 業 者 数</t>
    <rPh sb="0" eb="1">
      <t>キョウ</t>
    </rPh>
    <rPh sb="2" eb="3">
      <t>エイ</t>
    </rPh>
    <rPh sb="4" eb="5">
      <t>クミ</t>
    </rPh>
    <rPh sb="6" eb="7">
      <t>オリ</t>
    </rPh>
    <rPh sb="8" eb="9">
      <t>ベツ</t>
    </rPh>
    <rPh sb="10" eb="11">
      <t>コト</t>
    </rPh>
    <rPh sb="12" eb="13">
      <t>ギョウ</t>
    </rPh>
    <rPh sb="14" eb="15">
      <t>トコロ</t>
    </rPh>
    <rPh sb="16" eb="17">
      <t>スウ</t>
    </rPh>
    <rPh sb="20" eb="21">
      <t>ジュウ</t>
    </rPh>
    <rPh sb="22" eb="23">
      <t>ギョウ</t>
    </rPh>
    <rPh sb="24" eb="25">
      <t>モノ</t>
    </rPh>
    <rPh sb="26" eb="27">
      <t>スウ</t>
    </rPh>
    <phoneticPr fontId="4"/>
  </si>
  <si>
    <t>従 業 者 規 模 別 事 業 所 数・従 業 者 数</t>
    <rPh sb="20" eb="21">
      <t>ジュウ</t>
    </rPh>
    <rPh sb="22" eb="23">
      <t>ギョウ</t>
    </rPh>
    <rPh sb="24" eb="25">
      <t>シャ</t>
    </rPh>
    <rPh sb="26" eb="27">
      <t>スウ</t>
    </rPh>
    <phoneticPr fontId="4"/>
  </si>
  <si>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26"/>
  </si>
  <si>
    <t>タイトル</t>
    <phoneticPr fontId="26"/>
  </si>
  <si>
    <t>掲載年次・年度</t>
    <rPh sb="0" eb="2">
      <t>ケイサイ</t>
    </rPh>
    <rPh sb="2" eb="4">
      <t>ネンジ</t>
    </rPh>
    <rPh sb="5" eb="7">
      <t>ネンド</t>
    </rPh>
    <phoneticPr fontId="26"/>
  </si>
  <si>
    <t>R</t>
  </si>
  <si>
    <t>Q</t>
  </si>
  <si>
    <t>P</t>
  </si>
  <si>
    <t>O</t>
  </si>
  <si>
    <t>N</t>
  </si>
  <si>
    <t>M</t>
  </si>
  <si>
    <t>L</t>
  </si>
  <si>
    <t>K</t>
  </si>
  <si>
    <t>J</t>
  </si>
  <si>
    <t>I</t>
  </si>
  <si>
    <t>H</t>
  </si>
  <si>
    <t>G</t>
  </si>
  <si>
    <t>F</t>
  </si>
  <si>
    <t>E</t>
  </si>
  <si>
    <t>D</t>
  </si>
  <si>
    <t>C</t>
  </si>
  <si>
    <t>A～B</t>
  </si>
  <si>
    <r>
      <t>1事業所
当たり売上</t>
    </r>
    <r>
      <rPr>
        <sz val="10"/>
        <rFont val="ＭＳ 明朝"/>
        <family val="1"/>
        <charset val="128"/>
      </rPr>
      <t>(</t>
    </r>
    <r>
      <rPr>
        <sz val="10"/>
        <rFont val="ＭＳ 明朝"/>
        <family val="1"/>
        <charset val="128"/>
      </rPr>
      <t>収入</t>
    </r>
    <r>
      <rPr>
        <sz val="10"/>
        <rFont val="ＭＳ 明朝"/>
        <family val="1"/>
        <charset val="128"/>
      </rPr>
      <t>)</t>
    </r>
    <r>
      <rPr>
        <sz val="10"/>
        <rFont val="ＭＳ 明朝"/>
        <family val="1"/>
        <charset val="128"/>
      </rPr>
      <t>金額
（万円）</t>
    </r>
    <rPh sb="1" eb="4">
      <t>ジギョウショ</t>
    </rPh>
    <rPh sb="5" eb="6">
      <t>ア</t>
    </rPh>
    <rPh sb="8" eb="10">
      <t>ウリアゲ</t>
    </rPh>
    <rPh sb="11" eb="13">
      <t>シュウニュウ</t>
    </rPh>
    <rPh sb="14" eb="16">
      <t>キンガク</t>
    </rPh>
    <rPh sb="18" eb="20">
      <t>マンエン</t>
    </rPh>
    <phoneticPr fontId="3"/>
  </si>
  <si>
    <r>
      <t xml:space="preserve">従業者1人
当たり売上
</t>
    </r>
    <r>
      <rPr>
        <sz val="10"/>
        <rFont val="ＭＳ 明朝"/>
        <family val="1"/>
        <charset val="128"/>
      </rPr>
      <t>(</t>
    </r>
    <r>
      <rPr>
        <sz val="10"/>
        <rFont val="ＭＳ 明朝"/>
        <family val="1"/>
        <charset val="128"/>
      </rPr>
      <t>収入</t>
    </r>
    <r>
      <rPr>
        <sz val="10"/>
        <rFont val="ＭＳ 明朝"/>
        <family val="1"/>
        <charset val="128"/>
      </rPr>
      <t>)</t>
    </r>
    <r>
      <rPr>
        <sz val="10"/>
        <rFont val="ＭＳ 明朝"/>
        <family val="1"/>
        <charset val="128"/>
      </rPr>
      <t>金額
（万円）</t>
    </r>
    <rPh sb="0" eb="3">
      <t>ジュウギョウシャ</t>
    </rPh>
    <rPh sb="3" eb="5">
      <t>ヒトリ</t>
    </rPh>
    <rPh sb="6" eb="7">
      <t>ア</t>
    </rPh>
    <rPh sb="9" eb="11">
      <t>ウリアゲ</t>
    </rPh>
    <rPh sb="13" eb="15">
      <t>シュウニュウ</t>
    </rPh>
    <rPh sb="16" eb="18">
      <t>キンガク</t>
    </rPh>
    <rPh sb="20" eb="22">
      <t>マンエン</t>
    </rPh>
    <phoneticPr fontId="3"/>
  </si>
  <si>
    <t>Ａ～Ｂ</t>
  </si>
  <si>
    <t>Ｃ</t>
  </si>
  <si>
    <t>Ｄ</t>
  </si>
  <si>
    <t>Ｅ</t>
  </si>
  <si>
    <t>Ｆ</t>
  </si>
  <si>
    <t>Ｇ</t>
  </si>
  <si>
    <t>Ｇ1</t>
  </si>
  <si>
    <t>Ｇ2</t>
  </si>
  <si>
    <t>Ｈ</t>
  </si>
  <si>
    <t>Ⅰ</t>
  </si>
  <si>
    <t>Ｊ</t>
  </si>
  <si>
    <t>Ｋ</t>
  </si>
  <si>
    <t>Ｌ</t>
  </si>
  <si>
    <t>Ｍ</t>
  </si>
  <si>
    <t>Ｎ</t>
  </si>
  <si>
    <t>Ｏ</t>
  </si>
  <si>
    <t>Ｏ1</t>
  </si>
  <si>
    <t>Ｏ2</t>
  </si>
  <si>
    <t>Ｐ</t>
  </si>
  <si>
    <t>Ｑ</t>
  </si>
  <si>
    <t>Ｑ1</t>
  </si>
  <si>
    <t>Ｑ2</t>
  </si>
  <si>
    <t>Ｒ1</t>
  </si>
  <si>
    <t>Ｒ2</t>
  </si>
  <si>
    <r>
      <t>総数
注2</t>
    </r>
    <r>
      <rPr>
        <sz val="10"/>
        <rFont val="ＭＳ 明朝"/>
        <family val="1"/>
        <charset val="128"/>
      </rPr>
      <t>)</t>
    </r>
    <rPh sb="0" eb="2">
      <t>ソウスウ</t>
    </rPh>
    <rPh sb="3" eb="4">
      <t>チュウ</t>
    </rPh>
    <phoneticPr fontId="3"/>
  </si>
  <si>
    <r>
      <t>男
注3</t>
    </r>
    <r>
      <rPr>
        <sz val="10"/>
        <rFont val="ＭＳ 明朝"/>
        <family val="1"/>
        <charset val="128"/>
      </rPr>
      <t>)</t>
    </r>
    <rPh sb="0" eb="1">
      <t>オトコ</t>
    </rPh>
    <rPh sb="2" eb="3">
      <t>チュウ</t>
    </rPh>
    <phoneticPr fontId="3"/>
  </si>
  <si>
    <r>
      <t>女
注3</t>
    </r>
    <r>
      <rPr>
        <sz val="10"/>
        <rFont val="ＭＳ 明朝"/>
        <family val="1"/>
        <charset val="128"/>
      </rPr>
      <t>)</t>
    </r>
    <rPh sb="0" eb="1">
      <t>オンナ</t>
    </rPh>
    <rPh sb="2" eb="3">
      <t>チュウ</t>
    </rPh>
    <phoneticPr fontId="3"/>
  </si>
  <si>
    <t>A～R</t>
  </si>
  <si>
    <t>A</t>
  </si>
  <si>
    <t>01</t>
  </si>
  <si>
    <t>02</t>
  </si>
  <si>
    <t>B</t>
  </si>
  <si>
    <t>03</t>
  </si>
  <si>
    <t>04</t>
  </si>
  <si>
    <t>C～R</t>
  </si>
  <si>
    <t>05</t>
  </si>
  <si>
    <t>06</t>
  </si>
  <si>
    <t>07</t>
  </si>
  <si>
    <t>08</t>
  </si>
  <si>
    <t>09</t>
  </si>
  <si>
    <t>10</t>
  </si>
  <si>
    <t>11</t>
  </si>
  <si>
    <t>12</t>
  </si>
  <si>
    <t>13</t>
  </si>
  <si>
    <t>14</t>
  </si>
  <si>
    <t>15</t>
  </si>
  <si>
    <t>16</t>
  </si>
  <si>
    <t>17</t>
  </si>
  <si>
    <t>18</t>
  </si>
  <si>
    <r>
      <t>プラスチック製品製造業(別掲を除く</t>
    </r>
    <r>
      <rPr>
        <sz val="10"/>
        <rFont val="ＭＳ 明朝"/>
        <family val="1"/>
        <charset val="128"/>
      </rPr>
      <t>)</t>
    </r>
    <rPh sb="6" eb="8">
      <t>セイヒン</t>
    </rPh>
    <rPh sb="8" eb="11">
      <t>セイゾウギョウ</t>
    </rPh>
    <rPh sb="12" eb="14">
      <t>ベッケイ</t>
    </rPh>
    <rPh sb="15" eb="16">
      <t>ノゾ</t>
    </rPh>
    <phoneticPr fontId="3"/>
  </si>
  <si>
    <t>19</t>
  </si>
  <si>
    <t>20</t>
  </si>
  <si>
    <t>21</t>
  </si>
  <si>
    <t>22</t>
  </si>
  <si>
    <t>23</t>
  </si>
  <si>
    <t>24</t>
  </si>
  <si>
    <t>25</t>
  </si>
  <si>
    <t>26</t>
  </si>
  <si>
    <t>27</t>
  </si>
  <si>
    <t>28</t>
  </si>
  <si>
    <t>29</t>
  </si>
  <si>
    <t>30</t>
  </si>
  <si>
    <t>31</t>
  </si>
  <si>
    <t>32</t>
  </si>
  <si>
    <t>33</t>
  </si>
  <si>
    <t>34</t>
  </si>
  <si>
    <t>35</t>
  </si>
  <si>
    <t>36</t>
  </si>
  <si>
    <t>37</t>
  </si>
  <si>
    <t>38</t>
  </si>
  <si>
    <t>41</t>
  </si>
  <si>
    <t>39</t>
  </si>
  <si>
    <t>40</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</si>
  <si>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</si>
  <si>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</si>
  <si>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</si>
  <si>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</si>
  <si>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</si>
  <si>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</si>
  <si>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</si>
  <si>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</si>
  <si>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</si>
  <si>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</si>
  <si>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</si>
  <si>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</si>
  <si>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</si>
  <si>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</si>
  <si>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</si>
  <si>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</si>
  <si>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</si>
  <si>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</si>
  <si>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</si>
  <si>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</si>
  <si>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</si>
  <si>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</si>
  <si>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</si>
  <si>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</si>
  <si>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</si>
  <si>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</si>
  <si>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</si>
  <si>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</si>
  <si>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</si>
  <si>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</si>
  <si>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</si>
  <si>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</si>
  <si>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</si>
  <si>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</si>
  <si>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</si>
  <si>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</si>
  <si>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</si>
  <si>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</si>
  <si>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</si>
  <si>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</si>
  <si>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</si>
  <si>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</si>
  <si>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</si>
  <si>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</si>
  <si>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</si>
  <si>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</si>
  <si>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93</t>
  </si>
  <si>
    <t>94</t>
  </si>
  <si>
    <t>88</t>
  </si>
  <si>
    <t>89</t>
  </si>
  <si>
    <t>90</t>
  </si>
  <si>
    <t>91</t>
  </si>
  <si>
    <t>92</t>
  </si>
  <si>
    <t>95</t>
  </si>
  <si>
    <r>
      <t>産業別
Ａ～Ｒ：大分類
01～</t>
    </r>
    <r>
      <rPr>
        <sz val="10"/>
        <rFont val="ＭＳ 明朝"/>
        <family val="1"/>
        <charset val="128"/>
      </rPr>
      <t>95：中分類</t>
    </r>
    <rPh sb="0" eb="2">
      <t>サンギョウ</t>
    </rPh>
    <rPh sb="2" eb="3">
      <t>ベツ</t>
    </rPh>
    <rPh sb="8" eb="11">
      <t>ダイブンルイ</t>
    </rPh>
    <rPh sb="18" eb="21">
      <t>チュウブンルイ</t>
    </rPh>
    <phoneticPr fontId="3"/>
  </si>
  <si>
    <r>
      <t>総数
注</t>
    </r>
    <r>
      <rPr>
        <sz val="10"/>
        <rFont val="ＭＳ 明朝"/>
        <family val="1"/>
        <charset val="128"/>
      </rPr>
      <t>2)</t>
    </r>
    <rPh sb="0" eb="2">
      <t>ソウスウ</t>
    </rPh>
    <rPh sb="3" eb="4">
      <t>チュウ</t>
    </rPh>
    <phoneticPr fontId="3"/>
  </si>
  <si>
    <r>
      <t>男
注4</t>
    </r>
    <r>
      <rPr>
        <sz val="10"/>
        <rFont val="ＭＳ 明朝"/>
        <family val="1"/>
        <charset val="128"/>
      </rPr>
      <t>)</t>
    </r>
    <rPh sb="0" eb="1">
      <t>オトコ</t>
    </rPh>
    <rPh sb="2" eb="3">
      <t>チュウ</t>
    </rPh>
    <phoneticPr fontId="3"/>
  </si>
  <si>
    <r>
      <t>女
注4</t>
    </r>
    <r>
      <rPr>
        <sz val="10"/>
        <rFont val="ＭＳ 明朝"/>
        <family val="1"/>
        <charset val="128"/>
      </rPr>
      <t>)</t>
    </r>
    <rPh sb="0" eb="1">
      <t>オンナ</t>
    </rPh>
    <rPh sb="2" eb="3">
      <t>チュウ</t>
    </rPh>
    <phoneticPr fontId="3"/>
  </si>
  <si>
    <t>Ａ～Ｂ
農林漁業</t>
  </si>
  <si>
    <t>総　　数</t>
  </si>
  <si>
    <t>1～4人</t>
  </si>
  <si>
    <t>5～9人</t>
  </si>
  <si>
    <t>10～19人</t>
  </si>
  <si>
    <t>個人</t>
  </si>
  <si>
    <t>Ｐ
医療，福祉</t>
    <rPh sb="2" eb="4">
      <t>イリョウ</t>
    </rPh>
    <rPh sb="5" eb="7">
      <t>フクシ</t>
    </rPh>
    <phoneticPr fontId="26"/>
  </si>
  <si>
    <t>Ｑ複合サービス事業</t>
    <rPh sb="1" eb="3">
      <t>フクゴウ</t>
    </rPh>
    <rPh sb="7" eb="9">
      <t>ジギョウ</t>
    </rPh>
    <phoneticPr fontId="26"/>
  </si>
  <si>
    <t>Ｌ
学術研究，
専門･技術サービス業</t>
    <rPh sb="2" eb="4">
      <t>ガクジュツ</t>
    </rPh>
    <rPh sb="4" eb="6">
      <t>ケンキュウ</t>
    </rPh>
    <rPh sb="8" eb="10">
      <t>センモン</t>
    </rPh>
    <rPh sb="11" eb="13">
      <t>ギジュツ</t>
    </rPh>
    <rPh sb="17" eb="18">
      <t>ギョウ</t>
    </rPh>
    <phoneticPr fontId="3"/>
  </si>
  <si>
    <t>Ｒサービス業
(他に分類されないもの)</t>
    <rPh sb="5" eb="6">
      <t>ギョウ</t>
    </rPh>
    <rPh sb="8" eb="9">
      <t>ホカ</t>
    </rPh>
    <rPh sb="10" eb="12">
      <t>ブンルイ</t>
    </rPh>
    <phoneticPr fontId="26"/>
  </si>
  <si>
    <t>注）経済センサス‐活動調査（小地域集計）の結果をもとに，佐賀市立小学校通学区域別に独自集計したもの。</t>
    <rPh sb="0" eb="1">
      <t>チュウ</t>
    </rPh>
    <rPh sb="2" eb="4">
      <t>ケイザイ</t>
    </rPh>
    <rPh sb="9" eb="11">
      <t>カツドウ</t>
    </rPh>
    <rPh sb="11" eb="13">
      <t>チョウサ</t>
    </rPh>
    <rPh sb="14" eb="17">
      <t>ショウチイキ</t>
    </rPh>
    <rPh sb="17" eb="19">
      <t>シュウケイ</t>
    </rPh>
    <rPh sb="21" eb="23">
      <t>ケッカ</t>
    </rPh>
    <phoneticPr fontId="55"/>
  </si>
  <si>
    <t>注）従業者数は男女の別「不詳」を含む。</t>
    <rPh sb="2" eb="5">
      <t>ジュウギョウシャ</t>
    </rPh>
    <rPh sb="5" eb="6">
      <t>スウ</t>
    </rPh>
    <rPh sb="10" eb="11">
      <t>ベツ</t>
    </rPh>
    <phoneticPr fontId="3"/>
  </si>
  <si>
    <t>注2）男女の別「不詳」を含む。</t>
    <rPh sb="0" eb="1">
      <t>チュウ</t>
    </rPh>
    <rPh sb="3" eb="5">
      <t>ダンジョ</t>
    </rPh>
    <rPh sb="6" eb="7">
      <t>ベツ</t>
    </rPh>
    <rPh sb="8" eb="10">
      <t>フショウ</t>
    </rPh>
    <rPh sb="12" eb="13">
      <t>フク</t>
    </rPh>
    <phoneticPr fontId="3"/>
  </si>
  <si>
    <t>　個人</t>
    <phoneticPr fontId="3"/>
  </si>
  <si>
    <t>　法人</t>
    <phoneticPr fontId="3"/>
  </si>
  <si>
    <t>　　会社</t>
    <phoneticPr fontId="3"/>
  </si>
  <si>
    <t>　　会社以外の法人</t>
    <phoneticPr fontId="3"/>
  </si>
  <si>
    <t>　法人でない団体</t>
    <phoneticPr fontId="3"/>
  </si>
  <si>
    <t>経　　営　　組　　織</t>
    <rPh sb="0" eb="1">
      <t>ケイ</t>
    </rPh>
    <rPh sb="3" eb="4">
      <t>エイ</t>
    </rPh>
    <rPh sb="6" eb="7">
      <t>グミ</t>
    </rPh>
    <rPh sb="9" eb="10">
      <t>オリ</t>
    </rPh>
    <phoneticPr fontId="3"/>
  </si>
  <si>
    <t>経　　営　　組　　織</t>
    <phoneticPr fontId="3"/>
  </si>
  <si>
    <t>　　産業大分類
 校　区</t>
    <rPh sb="2" eb="4">
      <t>サンギョウ</t>
    </rPh>
    <rPh sb="4" eb="7">
      <t>ダイブンルイ</t>
    </rPh>
    <rPh sb="12" eb="13">
      <t>コウ</t>
    </rPh>
    <rPh sb="14" eb="15">
      <t>ク</t>
    </rPh>
    <phoneticPr fontId="26"/>
  </si>
  <si>
    <t>勧　興</t>
    <phoneticPr fontId="3"/>
  </si>
  <si>
    <t>循　誘</t>
    <phoneticPr fontId="3"/>
  </si>
  <si>
    <t>日　新</t>
    <phoneticPr fontId="3"/>
  </si>
  <si>
    <t>赤　松</t>
    <phoneticPr fontId="3"/>
  </si>
  <si>
    <t>神　野</t>
    <phoneticPr fontId="3"/>
  </si>
  <si>
    <t>嘉　瀬</t>
    <phoneticPr fontId="3"/>
  </si>
  <si>
    <t>巨　勢</t>
    <phoneticPr fontId="3"/>
  </si>
  <si>
    <t>兵　庫</t>
    <phoneticPr fontId="3"/>
  </si>
  <si>
    <t>本　庄</t>
    <phoneticPr fontId="3"/>
  </si>
  <si>
    <t>鍋　島</t>
    <phoneticPr fontId="3"/>
  </si>
  <si>
    <t>金　立</t>
    <phoneticPr fontId="3"/>
  </si>
  <si>
    <t>蓮　池</t>
    <phoneticPr fontId="3"/>
  </si>
  <si>
    <t>新　栄</t>
    <phoneticPr fontId="3"/>
  </si>
  <si>
    <t>若　楠</t>
    <phoneticPr fontId="3"/>
  </si>
  <si>
    <t>開　成</t>
    <phoneticPr fontId="3"/>
  </si>
  <si>
    <t>春　日</t>
    <phoneticPr fontId="3"/>
  </si>
  <si>
    <t>川　上</t>
    <phoneticPr fontId="3"/>
  </si>
  <si>
    <t>松　梅</t>
    <phoneticPr fontId="3"/>
  </si>
  <si>
    <t>富　士</t>
    <phoneticPr fontId="3"/>
  </si>
  <si>
    <t>北　山</t>
    <phoneticPr fontId="3"/>
  </si>
  <si>
    <t>三　瀬</t>
    <phoneticPr fontId="3"/>
  </si>
  <si>
    <t xml:space="preserve"> 　 産業大分類
 校　区</t>
    <rPh sb="3" eb="5">
      <t>サンギョウ</t>
    </rPh>
    <rPh sb="5" eb="8">
      <t>ダイブンルイ</t>
    </rPh>
    <rPh sb="13" eb="14">
      <t>コウ</t>
    </rPh>
    <rPh sb="15" eb="16">
      <t>ク</t>
    </rPh>
    <phoneticPr fontId="26"/>
  </si>
  <si>
    <t>総　数</t>
    <rPh sb="0" eb="1">
      <t>ソウ</t>
    </rPh>
    <rPh sb="2" eb="3">
      <t>スウ</t>
    </rPh>
    <phoneticPr fontId="3"/>
  </si>
  <si>
    <t xml:space="preserve">注1）経済センサス‐活動調査（小地域集計）の結果をもとに,  </t>
    <rPh sb="0" eb="1">
      <t>チュウ</t>
    </rPh>
    <rPh sb="3" eb="5">
      <t>ケイザイ</t>
    </rPh>
    <rPh sb="10" eb="12">
      <t>カツドウ</t>
    </rPh>
    <rPh sb="12" eb="14">
      <t>チョウサ</t>
    </rPh>
    <rPh sb="15" eb="18">
      <t>ショウチイキ</t>
    </rPh>
    <rPh sb="18" eb="20">
      <t>シュウケイ</t>
    </rPh>
    <rPh sb="22" eb="24">
      <t>ケッカ</t>
    </rPh>
    <phoneticPr fontId="55"/>
  </si>
  <si>
    <t>　 　佐賀市立小学校通学区域別に独自集計したもの。</t>
    <phoneticPr fontId="3"/>
  </si>
  <si>
    <t>注2）従業者数は男女の別「不詳」を含む。</t>
    <rPh sb="0" eb="1">
      <t>チュウ</t>
    </rPh>
    <rPh sb="3" eb="6">
      <t>ジュウギョウシャ</t>
    </rPh>
    <rPh sb="6" eb="7">
      <t>スウ</t>
    </rPh>
    <rPh sb="8" eb="10">
      <t>ダンジョ</t>
    </rPh>
    <rPh sb="11" eb="12">
      <t>ベツ</t>
    </rPh>
    <rPh sb="13" eb="15">
      <t>フショウ</t>
    </rPh>
    <rPh sb="17" eb="18">
      <t>フク</t>
    </rPh>
    <phoneticPr fontId="26"/>
  </si>
  <si>
    <t>勧　興</t>
  </si>
  <si>
    <t>循　誘</t>
  </si>
  <si>
    <t>日　新</t>
  </si>
  <si>
    <t>赤　松</t>
  </si>
  <si>
    <t>神　野</t>
  </si>
  <si>
    <t>嘉　瀬</t>
  </si>
  <si>
    <t>巨　勢</t>
  </si>
  <si>
    <t>兵　庫</t>
  </si>
  <si>
    <t>本　庄</t>
  </si>
  <si>
    <t>鍋　島</t>
  </si>
  <si>
    <t>金　立</t>
  </si>
  <si>
    <t>蓮　池</t>
  </si>
  <si>
    <t>新　栄</t>
  </si>
  <si>
    <t>若　楠</t>
  </si>
  <si>
    <t>開　成</t>
  </si>
  <si>
    <t>春　日</t>
  </si>
  <si>
    <t>川　上</t>
  </si>
  <si>
    <t>松　梅</t>
  </si>
  <si>
    <t>富　士</t>
  </si>
  <si>
    <t>北　山</t>
  </si>
  <si>
    <t>三　瀬</t>
    <rPh sb="0" eb="1">
      <t>サン</t>
    </rPh>
    <rPh sb="2" eb="3">
      <t>セ</t>
    </rPh>
    <phoneticPr fontId="4"/>
  </si>
  <si>
    <t>校　区</t>
    <rPh sb="0" eb="1">
      <t>コウ</t>
    </rPh>
    <rPh sb="2" eb="3">
      <t>ク</t>
    </rPh>
    <phoneticPr fontId="3"/>
  </si>
  <si>
    <t>48. 産業（大分類）別民営事業所数，従業者数，売上（収入）金額，</t>
    <rPh sb="4" eb="6">
      <t>サンギョウ</t>
    </rPh>
    <rPh sb="7" eb="10">
      <t>ダイブンルイ</t>
    </rPh>
    <rPh sb="11" eb="12">
      <t>ベツ</t>
    </rPh>
    <rPh sb="12" eb="14">
      <t>ミンエイ</t>
    </rPh>
    <rPh sb="14" eb="17">
      <t>ジギョウショ</t>
    </rPh>
    <rPh sb="17" eb="18">
      <t>スウ</t>
    </rPh>
    <rPh sb="19" eb="20">
      <t>ジュウ</t>
    </rPh>
    <rPh sb="20" eb="23">
      <t>ギョウシャスウ</t>
    </rPh>
    <rPh sb="24" eb="26">
      <t>ウリアゲ</t>
    </rPh>
    <rPh sb="27" eb="29">
      <t>シュウニュウ</t>
    </rPh>
    <rPh sb="30" eb="32">
      <t>キンガク</t>
    </rPh>
    <phoneticPr fontId="3"/>
  </si>
  <si>
    <t>50. 小学校区，産業（大分類）別民営</t>
    <phoneticPr fontId="3"/>
  </si>
  <si>
    <t>資料：ＤＸ推進課（総務省「経済センサス‐活動調査」）</t>
    <rPh sb="5" eb="7">
      <t>スイシン</t>
    </rPh>
    <rPh sb="7" eb="8">
      <t>カ</t>
    </rPh>
    <rPh sb="11" eb="12">
      <t>ショウ</t>
    </rPh>
    <rPh sb="13" eb="15">
      <t>ケイザイ</t>
    </rPh>
    <rPh sb="20" eb="22">
      <t>カツドウ</t>
    </rPh>
    <rPh sb="22" eb="24">
      <t>チョウサ</t>
    </rPh>
    <phoneticPr fontId="4"/>
  </si>
  <si>
    <t>資料：ＤＸ推進課（経済産業省「経済センサス‐活動調査」）</t>
    <rPh sb="0" eb="2">
      <t>シリョウ</t>
    </rPh>
    <rPh sb="5" eb="8">
      <t>スイシンカ</t>
    </rPh>
    <rPh sb="9" eb="11">
      <t>ケイザイ</t>
    </rPh>
    <rPh sb="11" eb="14">
      <t>サンギョウショウ</t>
    </rPh>
    <rPh sb="15" eb="17">
      <t>ケイザイ</t>
    </rPh>
    <rPh sb="22" eb="24">
      <t>カツドウ</t>
    </rPh>
    <rPh sb="24" eb="26">
      <t>チョウサ</t>
    </rPh>
    <phoneticPr fontId="3"/>
  </si>
  <si>
    <t>資料：ＤＸ推進課（総務省「経済センサス‐活動調査」）</t>
    <rPh sb="0" eb="2">
      <t>シリョウ</t>
    </rPh>
    <rPh sb="5" eb="8">
      <t>スイシンカ</t>
    </rPh>
    <rPh sb="9" eb="12">
      <t>ソウムショウ</t>
    </rPh>
    <rPh sb="13" eb="15">
      <t>ケイザイ</t>
    </rPh>
    <rPh sb="20" eb="22">
      <t>カツドウ</t>
    </rPh>
    <rPh sb="22" eb="24">
      <t>チョウサ</t>
    </rPh>
    <phoneticPr fontId="3"/>
  </si>
  <si>
    <t>資料：ＤＸ推進課（総務省「経済センサス‐活動調査（小地域集計）」）</t>
    <rPh sb="5" eb="8">
      <t>スイシンカ</t>
    </rPh>
    <rPh sb="11" eb="12">
      <t>ショウ</t>
    </rPh>
    <rPh sb="13" eb="15">
      <t>ケイザイ</t>
    </rPh>
    <rPh sb="20" eb="22">
      <t>カツドウ</t>
    </rPh>
    <rPh sb="22" eb="24">
      <t>チョウサ</t>
    </rPh>
    <rPh sb="25" eb="28">
      <t>ショウチイキ</t>
    </rPh>
    <rPh sb="28" eb="30">
      <t>シュウケイ</t>
    </rPh>
    <phoneticPr fontId="4"/>
  </si>
  <si>
    <t>総　　数</t>
    <rPh sb="0" eb="1">
      <t>ソウ</t>
    </rPh>
    <rPh sb="3" eb="4">
      <t>スウ</t>
    </rPh>
    <phoneticPr fontId="3"/>
  </si>
  <si>
    <t>令和3年6月1日現在</t>
    <rPh sb="0" eb="2">
      <t>レイワ</t>
    </rPh>
    <phoneticPr fontId="3"/>
  </si>
  <si>
    <t>令和3年6月1日現在</t>
    <rPh sb="0" eb="2">
      <t>レイワ</t>
    </rPh>
    <rPh sb="3" eb="4">
      <t>ネン</t>
    </rPh>
    <rPh sb="4" eb="5">
      <t>ヘイネン</t>
    </rPh>
    <rPh sb="5" eb="6">
      <t>ガツ</t>
    </rPh>
    <rPh sb="7" eb="8">
      <t>ニチ</t>
    </rPh>
    <rPh sb="8" eb="10">
      <t>ゲンザイ</t>
    </rPh>
    <phoneticPr fontId="3"/>
  </si>
  <si>
    <t>注2）売上（収入）金額は，令和3年1月1日～令和3年12月31日の1年間の実績。</t>
    <rPh sb="0" eb="1">
      <t>チュウ</t>
    </rPh>
    <rPh sb="3" eb="5">
      <t>ウリアゲ</t>
    </rPh>
    <rPh sb="6" eb="8">
      <t>シュウニュウ</t>
    </rPh>
    <rPh sb="9" eb="11">
      <t>キンガク</t>
    </rPh>
    <rPh sb="13" eb="15">
      <t>レイワ</t>
    </rPh>
    <rPh sb="16" eb="17">
      <t>ネン</t>
    </rPh>
    <rPh sb="17" eb="18">
      <t>ヘイネン</t>
    </rPh>
    <rPh sb="18" eb="19">
      <t>ガツ</t>
    </rPh>
    <rPh sb="20" eb="21">
      <t>ニチ</t>
    </rPh>
    <rPh sb="22" eb="24">
      <t>レイワ</t>
    </rPh>
    <rPh sb="25" eb="26">
      <t>ネン</t>
    </rPh>
    <rPh sb="26" eb="27">
      <t>ヘイネン</t>
    </rPh>
    <rPh sb="28" eb="29">
      <t>ガツ</t>
    </rPh>
    <rPh sb="31" eb="32">
      <t>ニチ</t>
    </rPh>
    <rPh sb="34" eb="36">
      <t>ネンカン</t>
    </rPh>
    <rPh sb="37" eb="39">
      <t>ジッセキ</t>
    </rPh>
    <phoneticPr fontId="3"/>
  </si>
  <si>
    <t>令和3年6月1日現在</t>
    <rPh sb="0" eb="2">
      <t>レイワ</t>
    </rPh>
    <rPh sb="3" eb="4">
      <t>ネン</t>
    </rPh>
    <rPh sb="4" eb="5">
      <t>ヘイネン</t>
    </rPh>
    <rPh sb="7" eb="8">
      <t>ニチ</t>
    </rPh>
    <rPh sb="8" eb="10">
      <t>ゲンザイ</t>
    </rPh>
    <phoneticPr fontId="3"/>
  </si>
  <si>
    <t>令和3年6月1日現在</t>
    <rPh sb="0" eb="2">
      <t>レイワ</t>
    </rPh>
    <rPh sb="3" eb="4">
      <t>ネン</t>
    </rPh>
    <rPh sb="4" eb="5">
      <t>ヘイネン</t>
    </rPh>
    <rPh sb="5" eb="6">
      <t>ガツ</t>
    </rPh>
    <rPh sb="7" eb="8">
      <t>ニチ</t>
    </rPh>
    <rPh sb="8" eb="10">
      <t>ゲンザイ</t>
    </rPh>
    <phoneticPr fontId="26"/>
  </si>
  <si>
    <t>令和3年6月1日現在</t>
    <rPh sb="0" eb="2">
      <t>レイワ</t>
    </rPh>
    <rPh sb="3" eb="4">
      <t>ネン</t>
    </rPh>
    <rPh sb="4" eb="5">
      <t>ヘイネン</t>
    </rPh>
    <rPh sb="5" eb="6">
      <t>ガツ</t>
    </rPh>
    <rPh sb="7" eb="8">
      <t>ニチ</t>
    </rPh>
    <rPh sb="8" eb="10">
      <t>ゲンザイ</t>
    </rPh>
    <phoneticPr fontId="4"/>
  </si>
  <si>
    <t>･･･</t>
  </si>
  <si>
    <t>-</t>
  </si>
  <si>
    <t>従業者数（つづき）</t>
    <phoneticPr fontId="3"/>
  </si>
  <si>
    <t>人業主</t>
    <phoneticPr fontId="3"/>
  </si>
  <si>
    <t>(再掲)他への出向・派遣従業者</t>
    <rPh sb="1" eb="3">
      <t>サイケイ</t>
    </rPh>
    <rPh sb="4" eb="5">
      <t>ホカ</t>
    </rPh>
    <rPh sb="7" eb="9">
      <t>シュッコウ</t>
    </rPh>
    <rPh sb="10" eb="11">
      <t>ハ</t>
    </rPh>
    <phoneticPr fontId="3"/>
  </si>
  <si>
    <t>出向　</t>
    <rPh sb="0" eb="2">
      <t>シュッコウ</t>
    </rPh>
    <phoneticPr fontId="3"/>
  </si>
  <si>
    <t>他からの出向・派遣</t>
    <rPh sb="0" eb="1">
      <t>ホカ</t>
    </rPh>
    <rPh sb="4" eb="6">
      <t>シュッコウ</t>
    </rPh>
    <rPh sb="7" eb="9">
      <t>ハケン</t>
    </rPh>
    <phoneticPr fontId="3"/>
  </si>
  <si>
    <t>従業者数</t>
    <phoneticPr fontId="3"/>
  </si>
  <si>
    <t>総数
注2)</t>
    <rPh sb="0" eb="2">
      <t>ソウスウ</t>
    </rPh>
    <rPh sb="3" eb="4">
      <t>チュウ</t>
    </rPh>
    <phoneticPr fontId="3"/>
  </si>
  <si>
    <t>令和３年</t>
  </si>
  <si>
    <t>令和３年</t>
    <rPh sb="0" eb="2">
      <t>レイワ</t>
    </rPh>
    <rPh sb="3" eb="4">
      <t>ネン</t>
    </rPh>
    <phoneticPr fontId="26"/>
  </si>
  <si>
    <t>及び男女別従業者数（令和３年）</t>
    <rPh sb="0" eb="1">
      <t>オヨ</t>
    </rPh>
    <rPh sb="2" eb="4">
      <t>ダンジョ</t>
    </rPh>
    <rPh sb="4" eb="5">
      <t>ベツ</t>
    </rPh>
    <rPh sb="5" eb="8">
      <t>ジュウギョウシャ</t>
    </rPh>
    <rPh sb="8" eb="9">
      <t>カズ</t>
    </rPh>
    <rPh sb="10" eb="12">
      <t>レイワ</t>
    </rPh>
    <rPh sb="13" eb="14">
      <t>ネン</t>
    </rPh>
    <rPh sb="14" eb="15">
      <t>ヘイネン</t>
    </rPh>
    <phoneticPr fontId="3"/>
  </si>
  <si>
    <t>事業所数及び従業者数（令和３年）</t>
    <rPh sb="11" eb="13">
      <t>レイワ</t>
    </rPh>
    <rPh sb="14" eb="15">
      <t>ネン</t>
    </rPh>
    <rPh sb="15" eb="16">
      <t>ヘイネン</t>
    </rPh>
    <phoneticPr fontId="26"/>
  </si>
  <si>
    <t>事業所数及び従業者数（令和３年）（つづき）</t>
    <rPh sb="11" eb="13">
      <t>レイワ</t>
    </rPh>
    <rPh sb="14" eb="15">
      <t>ネン</t>
    </rPh>
    <rPh sb="15" eb="16">
      <t>ヘイネン</t>
    </rPh>
    <phoneticPr fontId="26"/>
  </si>
  <si>
    <t>〔３〕  事 業 所</t>
    <rPh sb="5" eb="6">
      <t>コト</t>
    </rPh>
    <rPh sb="7" eb="8">
      <t>ギョウ</t>
    </rPh>
    <rPh sb="9" eb="10">
      <t>ショ</t>
    </rPh>
    <phoneticPr fontId="26"/>
  </si>
  <si>
    <t>-</t>
    <phoneticPr fontId="3"/>
  </si>
  <si>
    <t>1事業所  当たり
従業者数</t>
    <rPh sb="1" eb="4">
      <t>ジギョウショ</t>
    </rPh>
    <rPh sb="6" eb="7">
      <t>ア</t>
    </rPh>
    <rPh sb="10" eb="13">
      <t>ジュウギョウシャ</t>
    </rPh>
    <rPh sb="13" eb="14">
      <t>カズ</t>
    </rPh>
    <phoneticPr fontId="3"/>
  </si>
  <si>
    <t>47. 経営組織（４区分）別民営事業所数</t>
    <rPh sb="4" eb="6">
      <t>ケイエイ</t>
    </rPh>
    <rPh sb="6" eb="8">
      <t>ソシキ</t>
    </rPh>
    <rPh sb="10" eb="12">
      <t>クブン</t>
    </rPh>
    <rPh sb="13" eb="14">
      <t>ベツ</t>
    </rPh>
    <rPh sb="14" eb="16">
      <t>ミンエイ</t>
    </rPh>
    <rPh sb="16" eb="19">
      <t>ジギョウショ</t>
    </rPh>
    <rPh sb="19" eb="20">
      <t>スウ</t>
    </rPh>
    <phoneticPr fontId="3"/>
  </si>
  <si>
    <t>49. 産業（中分類）別民営事業所数，従業上の地位（６区分）・男女別従業者数，</t>
    <rPh sb="4" eb="6">
      <t>サンギョウ</t>
    </rPh>
    <rPh sb="7" eb="10">
      <t>チュウブンルイ</t>
    </rPh>
    <rPh sb="11" eb="12">
      <t>ベツ</t>
    </rPh>
    <rPh sb="12" eb="14">
      <t>ミンエイ</t>
    </rPh>
    <rPh sb="14" eb="17">
      <t>ジギョウショ</t>
    </rPh>
    <rPh sb="17" eb="18">
      <t>スウ</t>
    </rPh>
    <rPh sb="19" eb="21">
      <t>ジュウギョウ</t>
    </rPh>
    <rPh sb="21" eb="22">
      <t>ウエ</t>
    </rPh>
    <rPh sb="23" eb="25">
      <t>チイ</t>
    </rPh>
    <rPh sb="27" eb="29">
      <t>クブン</t>
    </rPh>
    <rPh sb="31" eb="33">
      <t>ダンジョ</t>
    </rPh>
    <rPh sb="33" eb="34">
      <t>ベツ</t>
    </rPh>
    <rPh sb="34" eb="36">
      <t>ジュウギョウ</t>
    </rPh>
    <rPh sb="36" eb="37">
      <t>モノ</t>
    </rPh>
    <phoneticPr fontId="4"/>
  </si>
  <si>
    <t>49. 産業（中分類）別民営事業所数，従業上の地位（６区分）・男女別従業者数，</t>
    <rPh sb="4" eb="6">
      <t>サンギョウ</t>
    </rPh>
    <rPh sb="7" eb="10">
      <t>チュウブンルイ</t>
    </rPh>
    <rPh sb="11" eb="12">
      <t>ベツ</t>
    </rPh>
    <rPh sb="12" eb="14">
      <t>ミンエイ</t>
    </rPh>
    <rPh sb="14" eb="17">
      <t>ジギョウショ</t>
    </rPh>
    <rPh sb="17" eb="18">
      <t>スウ</t>
    </rPh>
    <rPh sb="19" eb="21">
      <t>ジュウギョウ</t>
    </rPh>
    <rPh sb="21" eb="22">
      <t>ウエ</t>
    </rPh>
    <rPh sb="23" eb="25">
      <t>チイ</t>
    </rPh>
    <rPh sb="27" eb="29">
      <t>クブン</t>
    </rPh>
    <rPh sb="31" eb="33">
      <t>ダンジョ</t>
    </rPh>
    <rPh sb="33" eb="34">
      <t>ベツ</t>
    </rPh>
    <rPh sb="34" eb="37">
      <t>ジュウギョウシャ</t>
    </rPh>
    <phoneticPr fontId="4"/>
  </si>
  <si>
    <t>49. 産業（中分類）別民営事業所数，従業上の地位（６区分）・男女別従業者数，</t>
    <rPh sb="4" eb="6">
      <t>サンギョウ</t>
    </rPh>
    <rPh sb="7" eb="10">
      <t>チュウブンルイ</t>
    </rPh>
    <rPh sb="11" eb="12">
      <t>ベツ</t>
    </rPh>
    <rPh sb="12" eb="14">
      <t>ミンエイ</t>
    </rPh>
    <rPh sb="14" eb="17">
      <t>ジギョウショ</t>
    </rPh>
    <rPh sb="17" eb="18">
      <t>スウ</t>
    </rPh>
    <rPh sb="19" eb="21">
      <t>ジュウギョウ</t>
    </rPh>
    <rPh sb="21" eb="22">
      <t>ウエ</t>
    </rPh>
    <rPh sb="23" eb="25">
      <t>チイ</t>
    </rPh>
    <rPh sb="27" eb="29">
      <t>クブン</t>
    </rPh>
    <rPh sb="31" eb="33">
      <t>ダンジョ</t>
    </rPh>
    <rPh sb="33" eb="34">
      <t>ベツ</t>
    </rPh>
    <rPh sb="34" eb="36">
      <t>ジュウギョウ</t>
    </rPh>
    <rPh sb="36" eb="37">
      <t>モノ</t>
    </rPh>
    <rPh sb="37" eb="38">
      <t>カズ</t>
    </rPh>
    <phoneticPr fontId="4"/>
  </si>
  <si>
    <t>51. 小学校区，従業者規模（６区分）別民営事業所数，従業者数</t>
    <rPh sb="4" eb="7">
      <t>ショウガッコウ</t>
    </rPh>
    <rPh sb="7" eb="8">
      <t>ク</t>
    </rPh>
    <rPh sb="16" eb="18">
      <t>クブン</t>
    </rPh>
    <rPh sb="19" eb="20">
      <t>ベツ</t>
    </rPh>
    <rPh sb="20" eb="22">
      <t>ミンエイ</t>
    </rPh>
    <rPh sb="27" eb="30">
      <t>ジュウギョウシャ</t>
    </rPh>
    <rPh sb="30" eb="31">
      <t>カズ</t>
    </rPh>
    <phoneticPr fontId="4"/>
  </si>
  <si>
    <t>及び経営組織（４区分)別民営事業所数，従業者数（令和３年）</t>
    <rPh sb="0" eb="1">
      <t>オヨ</t>
    </rPh>
    <rPh sb="8" eb="10">
      <t>クブン</t>
    </rPh>
    <rPh sb="12" eb="14">
      <t>ミンエイ</t>
    </rPh>
    <rPh sb="24" eb="26">
      <t>レイワ</t>
    </rPh>
    <rPh sb="27" eb="28">
      <t>ネン</t>
    </rPh>
    <phoneticPr fontId="4"/>
  </si>
  <si>
    <t>１事業所当たり従業者数，１事業所当たり売上（収入）金額及び</t>
    <rPh sb="1" eb="4">
      <t>ジギョウショ</t>
    </rPh>
    <rPh sb="4" eb="5">
      <t>ア</t>
    </rPh>
    <rPh sb="7" eb="8">
      <t>ジュウ</t>
    </rPh>
    <rPh sb="8" eb="11">
      <t>ギョウシャスウ</t>
    </rPh>
    <rPh sb="13" eb="15">
      <t>ジギョウ</t>
    </rPh>
    <rPh sb="15" eb="16">
      <t>ショ</t>
    </rPh>
    <rPh sb="16" eb="17">
      <t>ア</t>
    </rPh>
    <rPh sb="19" eb="21">
      <t>ウリアゲ</t>
    </rPh>
    <rPh sb="22" eb="24">
      <t>シュウニュウ</t>
    </rPh>
    <rPh sb="25" eb="27">
      <t>キンガク</t>
    </rPh>
    <rPh sb="27" eb="28">
      <t>オヨ</t>
    </rPh>
    <phoneticPr fontId="3"/>
  </si>
  <si>
    <t>従業者１人当たり（売上）収入金額（令和３年）　　　　　　　</t>
    <rPh sb="17" eb="19">
      <t>レイワ</t>
    </rPh>
    <phoneticPr fontId="3"/>
  </si>
  <si>
    <t>出向・派遣従業者数及び１事業所当たり従業者数（令和３年）（つづき）</t>
    <phoneticPr fontId="3"/>
  </si>
  <si>
    <t>出向・派遣従業者数及び１事業所当たり従業者数（令和３年）</t>
    <phoneticPr fontId="3"/>
  </si>
  <si>
    <t>出向・派遣従業者数及び１事業所当たり従業者数（令和３年）（つづき）</t>
    <rPh sb="0" eb="2">
      <t>シュッコウ</t>
    </rPh>
    <rPh sb="3" eb="5">
      <t>ハケン</t>
    </rPh>
    <rPh sb="5" eb="8">
      <t>ジュウギョウシャ</t>
    </rPh>
    <rPh sb="8" eb="9">
      <t>カズ</t>
    </rPh>
    <rPh sb="9" eb="10">
      <t>オヨ</t>
    </rPh>
    <rPh sb="12" eb="15">
      <t>ジギョウショ</t>
    </rPh>
    <rPh sb="15" eb="16">
      <t>ア</t>
    </rPh>
    <rPh sb="18" eb="21">
      <t>ジュウギョウシャ</t>
    </rPh>
    <rPh sb="21" eb="22">
      <t>カズ</t>
    </rPh>
    <rPh sb="23" eb="25">
      <t>レイワ</t>
    </rPh>
    <rPh sb="26" eb="27">
      <t>ネン</t>
    </rPh>
    <rPh sb="27" eb="28">
      <t>ヘイネン</t>
    </rPh>
    <phoneticPr fontId="3"/>
  </si>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</sst>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_ * #\ ##0_ ;_ * \-#,##0_ ;_ * &quot;-&quot;_ ;_ @_ "/>
    <numFmt numFmtId="177" formatCode="_ * #\ ###\ ##0_ ;_ * \-#\ ##0_ ;_ * &quot;-&quot;_ ;_ @_ "/>
    <numFmt numFmtId="178" formatCode="###,###,##0;&quot;-&quot;##,###,##0"/>
    <numFmt numFmtId="179" formatCode="##,###,##0;&quot;-&quot;#,###,##0"/>
    <numFmt numFmtId="180" formatCode="\ ###,##0;&quot;-&quot;###,##0"/>
    <numFmt numFmtId="181" formatCode="##,##0;&quot;-&quot;#,##0"/>
    <numFmt numFmtId="182" formatCode="###,##0;&quot;-&quot;##,##0"/>
    <numFmt numFmtId="183" formatCode="#,##0.0_ "/>
    <numFmt numFmtId="184" formatCode="#,##0.0\ ;&quot;△ &quot;#,##0.0\ "/>
    <numFmt numFmtId="185" formatCode="0.0\ ;&quot;△ &quot;0.0\ ;\ \-\ ;"/>
    <numFmt numFmtId="186" formatCode="###\ ###\ "/>
  </numFmts>
  <fonts count="61">
    <font>
      <sz val="10"/>
      <color theme="1"/>
      <name val="ＭＳ 明朝"/>
      <family val="1"/>
      <charset val="128"/>
    </font>
    <font>
      <sz val="11"/>
      <name val="ＭＳ Ｐゴシック"/>
      <family val="3"/>
      <charset val="128"/>
    </font>
    <font>
      <sz val="10"/>
      <name val="ＭＳ 明朝"/>
      <family val="1"/>
      <charset val="128"/>
    </font>
    <font>
      <sz val="6"/>
      <name val="ＭＳ 明朝"/>
      <family val="1"/>
      <charset val="128"/>
    </font>
    <font>
      <sz val="6"/>
      <name val="ＭＳ Ｐ明朝"/>
      <family val="1"/>
      <charset val="128"/>
    </font>
    <font>
      <b/>
      <sz val="14"/>
      <color indexed="8"/>
      <name val="ＭＳ Ｐゴシック"/>
      <family val="3"/>
      <charset val="128"/>
    </font>
    <font>
      <b/>
      <sz val="14"/>
      <name val="ＭＳ Ｐゴシック"/>
      <family val="3"/>
      <charset val="128"/>
    </font>
    <font>
      <sz val="9"/>
      <name val="ＭＳ 明朝"/>
      <family val="1"/>
      <charset val="128"/>
    </font>
    <font>
      <sz val="11"/>
      <name val="明朝"/>
      <family val="1"/>
      <charset val="128"/>
    </font>
    <font>
      <sz val="10"/>
      <color theme="1"/>
      <name val="ＭＳ 明朝"/>
      <family val="1"/>
      <charset val="128"/>
    </font>
    <font>
      <sz val="10"/>
      <color theme="0"/>
      <name val="ＭＳ 明朝"/>
      <family val="1"/>
      <charset val="128"/>
    </font>
    <font>
      <sz val="9"/>
      <color theme="1"/>
      <name val="Times New Roman"/>
      <family val="1"/>
    </font>
    <font>
      <b/>
      <sz val="10"/>
      <color theme="0"/>
      <name val="ＭＳ 明朝"/>
      <family val="1"/>
      <charset val="128"/>
    </font>
    <font>
      <sz val="10"/>
      <color rgb="FF9C6500"/>
      <name val="ＭＳ 明朝"/>
      <family val="1"/>
      <charset val="128"/>
    </font>
    <font>
      <sz val="10"/>
      <color rgb="FFFA7D00"/>
      <name val="ＭＳ 明朝"/>
      <family val="1"/>
      <charset val="128"/>
    </font>
    <font>
      <sz val="10"/>
      <color rgb="FF9C0006"/>
      <name val="ＭＳ 明朝"/>
      <family val="1"/>
      <charset val="128"/>
    </font>
    <font>
      <b/>
      <sz val="10"/>
      <color rgb="FFFA7D00"/>
      <name val="ＭＳ 明朝"/>
      <family val="1"/>
      <charset val="128"/>
    </font>
    <font>
      <sz val="10"/>
      <color rgb="FFFF00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0"/>
      <color theme="1"/>
      <name val="ＭＳ 明朝"/>
      <family val="1"/>
      <charset val="128"/>
    </font>
    <font>
      <b/>
      <sz val="10"/>
      <color rgb="FF3F3F3F"/>
      <name val="ＭＳ 明朝"/>
      <family val="1"/>
      <charset val="128"/>
    </font>
    <font>
      <i/>
      <sz val="10"/>
      <color rgb="FF7F7F7F"/>
      <name val="ＭＳ 明朝"/>
      <family val="1"/>
      <charset val="128"/>
    </font>
    <font>
      <sz val="10"/>
      <color rgb="FF3F3F76"/>
      <name val="ＭＳ 明朝"/>
      <family val="1"/>
      <charset val="128"/>
    </font>
    <font>
      <sz val="10"/>
      <color rgb="FF006100"/>
      <name val="ＭＳ 明朝"/>
      <family val="1"/>
      <charset val="128"/>
    </font>
    <font>
      <sz val="6"/>
      <name val="ＭＳ Ｐゴシック"/>
      <family val="3"/>
      <charset val="128"/>
    </font>
    <font>
      <sz val="11"/>
      <name val="ＭＳ 明朝"/>
      <family val="1"/>
      <charset val="128"/>
    </font>
    <font>
      <sz val="10"/>
      <name val="ＭＳ Ｐゴシック"/>
      <family val="3"/>
      <charset val="128"/>
    </font>
    <font>
      <sz val="14"/>
      <name val="ＭＳ Ｐゴシック"/>
      <family val="3"/>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ＭＳ 明朝"/>
      <family val="1"/>
      <charset val="128"/>
    </font>
    <font>
      <sz val="10"/>
      <color indexed="9"/>
      <name val="ＭＳ 明朝"/>
      <family val="1"/>
      <charset val="128"/>
    </font>
    <font>
      <b/>
      <sz val="18"/>
      <color indexed="56"/>
      <name val="ＭＳ Ｐゴシック"/>
      <family val="3"/>
      <charset val="128"/>
    </font>
    <font>
      <sz val="9"/>
      <color indexed="8"/>
      <name val="Times New Roman"/>
      <family val="1"/>
    </font>
    <font>
      <b/>
      <sz val="10"/>
      <color indexed="9"/>
      <name val="ＭＳ 明朝"/>
      <family val="1"/>
      <charset val="128"/>
    </font>
    <font>
      <sz val="10"/>
      <color indexed="60"/>
      <name val="ＭＳ 明朝"/>
      <family val="1"/>
      <charset val="128"/>
    </font>
    <font>
      <sz val="11"/>
      <color indexed="8"/>
      <name val="ＭＳ Ｐゴシック"/>
      <family val="3"/>
      <charset val="128"/>
    </font>
    <font>
      <sz val="10"/>
      <color indexed="52"/>
      <name val="ＭＳ 明朝"/>
      <family val="1"/>
      <charset val="128"/>
    </font>
    <font>
      <sz val="10"/>
      <color indexed="20"/>
      <name val="ＭＳ 明朝"/>
      <family val="1"/>
      <charset val="128"/>
    </font>
    <font>
      <b/>
      <sz val="10"/>
      <color indexed="52"/>
      <name val="ＭＳ 明朝"/>
      <family val="1"/>
      <charset val="128"/>
    </font>
    <font>
      <sz val="10"/>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0"/>
      <color indexed="8"/>
      <name val="ＭＳ 明朝"/>
      <family val="1"/>
      <charset val="128"/>
    </font>
    <font>
      <b/>
      <sz val="10"/>
      <color indexed="63"/>
      <name val="ＭＳ 明朝"/>
      <family val="1"/>
      <charset val="128"/>
    </font>
    <font>
      <i/>
      <sz val="10"/>
      <color indexed="23"/>
      <name val="ＭＳ 明朝"/>
      <family val="1"/>
      <charset val="128"/>
    </font>
    <font>
      <sz val="10"/>
      <color indexed="62"/>
      <name val="ＭＳ 明朝"/>
      <family val="1"/>
      <charset val="128"/>
    </font>
    <font>
      <sz val="10"/>
      <color indexed="17"/>
      <name val="ＭＳ 明朝"/>
      <family val="1"/>
      <charset val="128"/>
    </font>
    <font>
      <sz val="6"/>
      <name val="明朝"/>
      <family val="1"/>
      <charset val="128"/>
    </font>
    <font>
      <sz val="20"/>
      <name val="ＭＳ 明朝"/>
      <family val="1"/>
      <charset val="128"/>
    </font>
    <font>
      <b/>
      <sz val="16"/>
      <name val="ＭＳ Ｐゴシック"/>
      <family val="3"/>
      <charset val="128"/>
    </font>
    <font>
      <sz val="16"/>
      <color theme="1"/>
      <name val="ＭＳ 明朝"/>
      <family val="1"/>
      <charset val="128"/>
    </font>
    <font>
      <b/>
      <sz val="13.5"/>
      <name val="ＭＳ Ｐゴシック"/>
      <family val="3"/>
      <charset val="128"/>
    </font>
    <font>
      <b/>
      <u/>
      <sz val="12"/>
      <color theme="10"/>
      <name val="ＭＳ Ｐゴシック"/>
      <family val="3"/>
      <charset val="128"/>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003300"/>
        <bgColor indexed="64"/>
      </patternFill>
    </fill>
    <fill>
      <patternFill patternType="solid">
        <fgColor rgb="FFCC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2">
    <border>
      <left/>
      <right/>
      <top/>
      <bottom/>
      <diagonal/>
    </border>
    <border>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91">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Fill="0" applyBorder="0">
      <alignment vertical="center"/>
    </xf>
    <xf numFmtId="0" fontId="12" fillId="26" borderId="26" applyNumberFormat="0" applyAlignment="0" applyProtection="0">
      <alignment vertical="center"/>
    </xf>
    <xf numFmtId="0" fontId="13" fillId="27" borderId="0" applyNumberFormat="0" applyBorder="0" applyAlignment="0" applyProtection="0">
      <alignment vertical="center"/>
    </xf>
    <xf numFmtId="0" fontId="14" fillId="0" borderId="27" applyNumberFormat="0" applyFill="0" applyAlignment="0" applyProtection="0">
      <alignment vertical="center"/>
    </xf>
    <xf numFmtId="0" fontId="15" fillId="28" borderId="0" applyNumberFormat="0" applyBorder="0" applyAlignment="0" applyProtection="0">
      <alignment vertical="center"/>
    </xf>
    <xf numFmtId="0" fontId="16" fillId="29" borderId="28" applyNumberFormat="0" applyAlignment="0" applyProtection="0">
      <alignment vertical="center"/>
    </xf>
    <xf numFmtId="0" fontId="17" fillId="0" borderId="0" applyNumberFormat="0" applyFill="0" applyBorder="0" applyAlignment="0" applyProtection="0">
      <alignment vertical="center"/>
    </xf>
    <xf numFmtId="38" fontId="8" fillId="0" borderId="0" applyFont="0" applyFill="0" applyBorder="0" applyAlignment="0" applyProtection="0"/>
    <xf numFmtId="0" fontId="18" fillId="0" borderId="29" applyNumberFormat="0" applyFill="0" applyAlignment="0" applyProtection="0">
      <alignment vertical="center"/>
    </xf>
    <xf numFmtId="0" fontId="19" fillId="0" borderId="30" applyNumberFormat="0" applyFill="0" applyAlignment="0" applyProtection="0">
      <alignment vertical="center"/>
    </xf>
    <xf numFmtId="0" fontId="20" fillId="0" borderId="31" applyNumberFormat="0" applyFill="0" applyAlignment="0" applyProtection="0">
      <alignment vertical="center"/>
    </xf>
    <xf numFmtId="0" fontId="20" fillId="0" borderId="0" applyNumberFormat="0" applyFill="0" applyBorder="0" applyAlignment="0" applyProtection="0">
      <alignment vertical="center"/>
    </xf>
    <xf numFmtId="0" fontId="21" fillId="0" borderId="32" applyNumberFormat="0" applyFill="0" applyAlignment="0" applyProtection="0">
      <alignment vertical="center"/>
    </xf>
    <xf numFmtId="0" fontId="22" fillId="29" borderId="33" applyNumberFormat="0" applyAlignment="0" applyProtection="0">
      <alignment vertical="center"/>
    </xf>
    <xf numFmtId="0" fontId="23" fillId="0" borderId="0" applyNumberFormat="0" applyFill="0" applyBorder="0" applyAlignment="0" applyProtection="0">
      <alignment vertical="center"/>
    </xf>
    <xf numFmtId="0" fontId="9" fillId="0" borderId="0" applyFill="0" applyBorder="0">
      <alignment horizontal="center" vertical="center"/>
    </xf>
    <xf numFmtId="0" fontId="24" fillId="30" borderId="28" applyNumberFormat="0" applyAlignment="0" applyProtection="0">
      <alignment vertical="center"/>
    </xf>
    <xf numFmtId="0" fontId="1" fillId="0" borderId="0"/>
    <xf numFmtId="0" fontId="2" fillId="0" borderId="0"/>
    <xf numFmtId="0" fontId="8" fillId="0" borderId="0"/>
    <xf numFmtId="0" fontId="25" fillId="31" borderId="0" applyNumberFormat="0" applyBorder="0" applyAlignment="0" applyProtection="0">
      <alignment vertical="center"/>
    </xf>
    <xf numFmtId="0" fontId="2" fillId="0" borderId="0"/>
    <xf numFmtId="0" fontId="34" fillId="0" borderId="0" applyNumberFormat="0" applyFill="0" applyBorder="0" applyAlignment="0" applyProtection="0">
      <alignment vertical="top"/>
      <protection locked="0"/>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36" fillId="37" borderId="0" applyNumberFormat="0" applyBorder="0" applyAlignment="0" applyProtection="0">
      <alignment vertical="center"/>
    </xf>
    <xf numFmtId="0" fontId="36" fillId="40" borderId="0" applyNumberFormat="0" applyBorder="0" applyAlignment="0" applyProtection="0">
      <alignment vertical="center"/>
    </xf>
    <xf numFmtId="0" fontId="36" fillId="43" borderId="0" applyNumberFormat="0" applyBorder="0" applyAlignment="0" applyProtection="0">
      <alignment vertical="center"/>
    </xf>
    <xf numFmtId="0" fontId="37" fillId="44" borderId="0" applyNumberFormat="0" applyBorder="0" applyAlignment="0" applyProtection="0">
      <alignment vertical="center"/>
    </xf>
    <xf numFmtId="0" fontId="37" fillId="41" borderId="0" applyNumberFormat="0" applyBorder="0" applyAlignment="0" applyProtection="0">
      <alignment vertical="center"/>
    </xf>
    <xf numFmtId="0" fontId="37" fillId="42"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7" fillId="51"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Fill="0" applyBorder="0" applyAlignment="0">
      <alignment vertical="center"/>
    </xf>
    <xf numFmtId="0" fontId="40" fillId="52" borderId="94" applyNumberFormat="0" applyAlignment="0" applyProtection="0">
      <alignment vertical="center"/>
    </xf>
    <xf numFmtId="0" fontId="41" fillId="53" borderId="0" applyNumberFormat="0" applyBorder="0" applyAlignment="0" applyProtection="0">
      <alignment vertical="center"/>
    </xf>
    <xf numFmtId="0" fontId="42" fillId="54" borderId="95" applyNumberFormat="0" applyFont="0" applyAlignment="0" applyProtection="0">
      <alignment vertical="center"/>
    </xf>
    <xf numFmtId="0" fontId="43" fillId="0" borderId="96" applyNumberFormat="0" applyFill="0" applyAlignment="0" applyProtection="0">
      <alignment vertical="center"/>
    </xf>
    <xf numFmtId="0" fontId="44" fillId="35" borderId="0" applyNumberFormat="0" applyBorder="0" applyAlignment="0" applyProtection="0">
      <alignment vertical="center"/>
    </xf>
    <xf numFmtId="0" fontId="45" fillId="55" borderId="97" applyNumberFormat="0" applyAlignment="0" applyProtection="0">
      <alignment vertical="center"/>
    </xf>
    <xf numFmtId="0" fontId="46" fillId="0" borderId="0" applyNumberFormat="0" applyFill="0" applyBorder="0" applyAlignment="0" applyProtection="0">
      <alignment vertical="center"/>
    </xf>
    <xf numFmtId="0" fontId="47" fillId="0" borderId="98" applyNumberFormat="0" applyFill="0" applyAlignment="0" applyProtection="0">
      <alignment vertical="center"/>
    </xf>
    <xf numFmtId="0" fontId="48" fillId="0" borderId="99" applyNumberFormat="0" applyFill="0" applyAlignment="0" applyProtection="0">
      <alignment vertical="center"/>
    </xf>
    <xf numFmtId="0" fontId="49" fillId="0" borderId="100" applyNumberFormat="0" applyFill="0" applyAlignment="0" applyProtection="0">
      <alignment vertical="center"/>
    </xf>
    <xf numFmtId="0" fontId="49" fillId="0" borderId="0" applyNumberFormat="0" applyFill="0" applyBorder="0" applyAlignment="0" applyProtection="0">
      <alignment vertical="center"/>
    </xf>
    <xf numFmtId="0" fontId="50" fillId="0" borderId="101" applyNumberFormat="0" applyFill="0" applyAlignment="0" applyProtection="0">
      <alignment vertical="center"/>
    </xf>
    <xf numFmtId="0" fontId="51" fillId="55" borderId="102" applyNumberFormat="0" applyAlignment="0" applyProtection="0">
      <alignment vertical="center"/>
    </xf>
    <xf numFmtId="0" fontId="52" fillId="0" borderId="0" applyNumberFormat="0" applyFill="0" applyBorder="0" applyAlignment="0" applyProtection="0">
      <alignment vertical="center"/>
    </xf>
    <xf numFmtId="0" fontId="53" fillId="39" borderId="97" applyNumberFormat="0" applyAlignment="0" applyProtection="0">
      <alignment vertical="center"/>
    </xf>
    <xf numFmtId="0" fontId="36" fillId="0" borderId="0">
      <alignment vertical="center"/>
    </xf>
    <xf numFmtId="0" fontId="54" fillId="36" borderId="0" applyNumberFormat="0" applyBorder="0" applyAlignment="0" applyProtection="0">
      <alignment vertical="center"/>
    </xf>
  </cellStyleXfs>
  <cellXfs count="502">
    <xf numFmtId="0" fontId="0" fillId="0" borderId="0" xfId="0">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176" fontId="7" fillId="0" borderId="0" xfId="0" quotePrefix="1" applyNumberFormat="1" applyFont="1" applyFill="1" applyBorder="1" applyAlignment="1">
      <alignment horizontal="right" vertical="center"/>
    </xf>
    <xf numFmtId="0" fontId="5" fillId="0" borderId="0" xfId="0" applyFont="1" applyAlignment="1">
      <alignment vertical="center"/>
    </xf>
    <xf numFmtId="0" fontId="2" fillId="0" borderId="2" xfId="0" applyNumberFormat="1" applyFont="1" applyFill="1" applyBorder="1" applyAlignment="1">
      <alignment horizontal="left" vertical="center"/>
    </xf>
    <xf numFmtId="0" fontId="2" fillId="0" borderId="3" xfId="0" applyNumberFormat="1" applyFont="1" applyFill="1" applyBorder="1" applyAlignment="1">
      <alignment horizontal="left" vertical="center"/>
    </xf>
    <xf numFmtId="0" fontId="2" fillId="0" borderId="0" xfId="0" applyNumberFormat="1" applyFont="1" applyFill="1" applyBorder="1" applyAlignment="1">
      <alignment horizontal="distributed" vertical="center"/>
    </xf>
    <xf numFmtId="0" fontId="0" fillId="0" borderId="0" xfId="0" applyBorder="1" applyAlignment="1">
      <alignment vertical="center"/>
    </xf>
    <xf numFmtId="0" fontId="2" fillId="0" borderId="0" xfId="0" applyFont="1"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2" fillId="0" borderId="0" xfId="43"/>
    <xf numFmtId="0" fontId="2" fillId="0" borderId="0" xfId="43" applyBorder="1"/>
    <xf numFmtId="0" fontId="27" fillId="0" borderId="0" xfId="43" applyFont="1" applyAlignment="1">
      <alignment vertical="center"/>
    </xf>
    <xf numFmtId="0" fontId="27" fillId="0" borderId="0" xfId="43" applyFont="1" applyBorder="1" applyAlignment="1">
      <alignment vertical="center"/>
    </xf>
    <xf numFmtId="0" fontId="7" fillId="0" borderId="0" xfId="43" applyFont="1" applyAlignment="1">
      <alignment vertical="center"/>
    </xf>
    <xf numFmtId="49" fontId="7" fillId="0" borderId="0" xfId="43" applyNumberFormat="1" applyFont="1" applyBorder="1" applyAlignment="1">
      <alignment horizontal="center" vertical="center"/>
    </xf>
    <xf numFmtId="0" fontId="7" fillId="0" borderId="0" xfId="43" applyFont="1" applyAlignment="1">
      <alignment horizontal="center" vertical="center"/>
    </xf>
    <xf numFmtId="49" fontId="27" fillId="0" borderId="0" xfId="43" applyNumberFormat="1" applyFont="1" applyBorder="1" applyAlignment="1">
      <alignment horizontal="center" vertical="center"/>
    </xf>
    <xf numFmtId="0" fontId="1" fillId="0" borderId="0" xfId="42" applyAlignment="1">
      <alignment vertical="center"/>
    </xf>
    <xf numFmtId="0" fontId="1" fillId="0" borderId="0" xfId="42" applyBorder="1" applyAlignment="1">
      <alignment vertical="center"/>
    </xf>
    <xf numFmtId="0" fontId="1" fillId="0" borderId="0" xfId="42" applyFont="1" applyAlignment="1">
      <alignment vertical="center"/>
    </xf>
    <xf numFmtId="0" fontId="2" fillId="0" borderId="0" xfId="42" applyFont="1" applyAlignment="1">
      <alignment horizontal="center" vertical="center"/>
    </xf>
    <xf numFmtId="0" fontId="27" fillId="0" borderId="0" xfId="42" applyFont="1" applyAlignment="1">
      <alignment vertical="center"/>
    </xf>
    <xf numFmtId="0" fontId="27" fillId="0" borderId="0" xfId="42" applyFont="1" applyBorder="1" applyAlignment="1">
      <alignment vertical="center"/>
    </xf>
    <xf numFmtId="176" fontId="1" fillId="0" borderId="0" xfId="42" applyNumberFormat="1" applyAlignment="1">
      <alignment vertical="center"/>
    </xf>
    <xf numFmtId="0" fontId="27" fillId="0" borderId="0" xfId="44" applyFont="1"/>
    <xf numFmtId="0" fontId="27" fillId="0" borderId="0" xfId="44" applyFont="1" applyBorder="1"/>
    <xf numFmtId="0" fontId="2" fillId="0" borderId="0" xfId="44" applyFont="1" applyAlignment="1">
      <alignment vertical="center"/>
    </xf>
    <xf numFmtId="0" fontId="27" fillId="0" borderId="0" xfId="44" applyFont="1" applyAlignment="1">
      <alignment vertical="center"/>
    </xf>
    <xf numFmtId="0" fontId="29" fillId="0" borderId="0" xfId="44" applyFont="1"/>
    <xf numFmtId="0" fontId="27" fillId="0" borderId="0" xfId="44" applyFont="1" applyBorder="1" applyAlignment="1">
      <alignment vertical="center"/>
    </xf>
    <xf numFmtId="0" fontId="31" fillId="0" borderId="0" xfId="42" applyFont="1" applyAlignment="1">
      <alignment vertical="center"/>
    </xf>
    <xf numFmtId="0" fontId="32" fillId="0" borderId="0" xfId="42" applyFont="1" applyAlignment="1">
      <alignment horizontal="center" vertical="center"/>
    </xf>
    <xf numFmtId="0" fontId="1" fillId="0" borderId="0" xfId="42" applyFont="1" applyBorder="1" applyAlignment="1">
      <alignment vertical="center"/>
    </xf>
    <xf numFmtId="0" fontId="33" fillId="32" borderId="87" xfId="42" applyFont="1" applyFill="1" applyBorder="1" applyAlignment="1">
      <alignment horizontal="center" vertical="center"/>
    </xf>
    <xf numFmtId="0" fontId="35" fillId="33" borderId="88" xfId="47" applyFont="1" applyFill="1" applyBorder="1" applyAlignment="1" applyProtection="1">
      <alignment horizontal="center" vertical="center"/>
    </xf>
    <xf numFmtId="0" fontId="31" fillId="33" borderId="90" xfId="42" applyFont="1" applyFill="1" applyBorder="1" applyAlignment="1">
      <alignment horizontal="center" vertical="center"/>
    </xf>
    <xf numFmtId="0" fontId="35" fillId="33" borderId="58" xfId="47" applyFont="1" applyFill="1" applyBorder="1" applyAlignment="1" applyProtection="1">
      <alignment horizontal="center" vertical="center"/>
    </xf>
    <xf numFmtId="0" fontId="31" fillId="33" borderId="57" xfId="42" applyFont="1" applyFill="1" applyBorder="1" applyAlignment="1">
      <alignment horizontal="center" vertical="center"/>
    </xf>
    <xf numFmtId="0" fontId="35" fillId="33" borderId="77" xfId="47" applyFont="1" applyFill="1" applyBorder="1" applyAlignment="1" applyProtection="1">
      <alignment horizontal="center" vertical="center"/>
    </xf>
    <xf numFmtId="0" fontId="1" fillId="0" borderId="0" xfId="42" applyFont="1" applyAlignment="1">
      <alignment horizontal="center" vertical="center"/>
    </xf>
    <xf numFmtId="0" fontId="0" fillId="0" borderId="0" xfId="0" applyAlignment="1">
      <alignment vertical="center"/>
    </xf>
    <xf numFmtId="0" fontId="0" fillId="0" borderId="0" xfId="0" applyAlignment="1">
      <alignment vertical="center"/>
    </xf>
    <xf numFmtId="0" fontId="2" fillId="0" borderId="0" xfId="43"/>
    <xf numFmtId="0" fontId="2" fillId="0" borderId="0" xfId="43"/>
    <xf numFmtId="0" fontId="2" fillId="0" borderId="0" xfId="43" applyFont="1" applyBorder="1" applyAlignment="1">
      <alignment vertical="center"/>
    </xf>
    <xf numFmtId="0" fontId="2" fillId="0" borderId="0" xfId="43" applyFont="1" applyAlignment="1">
      <alignment vertical="center"/>
    </xf>
    <xf numFmtId="0" fontId="2" fillId="0" borderId="2" xfId="46" applyNumberFormat="1" applyFont="1" applyFill="1" applyBorder="1" applyAlignment="1">
      <alignment vertical="center"/>
    </xf>
    <xf numFmtId="0" fontId="2" fillId="0" borderId="2" xfId="43" applyNumberFormat="1" applyFont="1" applyFill="1" applyBorder="1" applyAlignment="1">
      <alignment vertical="center"/>
    </xf>
    <xf numFmtId="0" fontId="2" fillId="0" borderId="0" xfId="43" applyNumberFormat="1" applyFont="1" applyFill="1" applyBorder="1" applyAlignment="1">
      <alignment vertical="center"/>
    </xf>
    <xf numFmtId="176" fontId="2" fillId="0" borderId="6" xfId="43" applyNumberFormat="1" applyFont="1" applyFill="1" applyBorder="1" applyAlignment="1">
      <alignment vertical="center"/>
    </xf>
    <xf numFmtId="176" fontId="2" fillId="0" borderId="9" xfId="43" applyNumberFormat="1" applyFont="1" applyFill="1" applyBorder="1" applyAlignment="1">
      <alignment vertical="center"/>
    </xf>
    <xf numFmtId="0" fontId="2" fillId="0" borderId="37" xfId="43" applyNumberFormat="1" applyFont="1" applyFill="1" applyBorder="1" applyAlignment="1">
      <alignment vertical="center"/>
    </xf>
    <xf numFmtId="0" fontId="2" fillId="0" borderId="1" xfId="43" applyFont="1" applyBorder="1" applyAlignment="1">
      <alignment horizontal="center" vertical="center" wrapText="1"/>
    </xf>
    <xf numFmtId="0" fontId="2" fillId="0" borderId="17" xfId="43" applyBorder="1" applyAlignment="1">
      <alignment horizontal="center" vertical="center" wrapText="1"/>
    </xf>
    <xf numFmtId="0" fontId="2" fillId="0" borderId="16" xfId="43" applyBorder="1" applyAlignment="1">
      <alignment horizontal="center" vertical="center" wrapText="1"/>
    </xf>
    <xf numFmtId="0" fontId="2" fillId="0" borderId="16" xfId="43" applyFont="1" applyBorder="1" applyAlignment="1">
      <alignment horizontal="center" vertical="center" wrapText="1"/>
    </xf>
    <xf numFmtId="0" fontId="2" fillId="0" borderId="17" xfId="43" applyFont="1" applyBorder="1" applyAlignment="1">
      <alignment horizontal="center" vertical="center" wrapText="1"/>
    </xf>
    <xf numFmtId="0" fontId="2" fillId="0" borderId="23" xfId="43" applyFont="1" applyBorder="1" applyAlignment="1">
      <alignment horizontal="centerContinuous" vertical="center"/>
    </xf>
    <xf numFmtId="176" fontId="2" fillId="0" borderId="6" xfId="43" quotePrefix="1" applyNumberFormat="1" applyFont="1" applyFill="1" applyBorder="1" applyAlignment="1">
      <alignment vertical="center"/>
    </xf>
    <xf numFmtId="176" fontId="2" fillId="0" borderId="7" xfId="43" quotePrefix="1" applyNumberFormat="1" applyFont="1" applyFill="1" applyBorder="1" applyAlignment="1">
      <alignment vertical="center"/>
    </xf>
    <xf numFmtId="176" fontId="2" fillId="0" borderId="9" xfId="43" quotePrefix="1" applyNumberFormat="1" applyFont="1" applyFill="1" applyBorder="1" applyAlignment="1">
      <alignment vertical="center"/>
    </xf>
    <xf numFmtId="176" fontId="2" fillId="0" borderId="10" xfId="43" quotePrefix="1" applyNumberFormat="1" applyFont="1" applyFill="1" applyBorder="1" applyAlignment="1">
      <alignment vertical="center"/>
    </xf>
    <xf numFmtId="176" fontId="2" fillId="0" borderId="11" xfId="43" quotePrefix="1" applyNumberFormat="1" applyFont="1" applyFill="1" applyBorder="1" applyAlignment="1">
      <alignment vertical="center"/>
    </xf>
    <xf numFmtId="176" fontId="2" fillId="0" borderId="10" xfId="43" applyNumberFormat="1" applyFont="1" applyFill="1" applyBorder="1" applyAlignment="1">
      <alignment vertical="center"/>
    </xf>
    <xf numFmtId="176" fontId="2" fillId="0" borderId="11" xfId="43" applyNumberFormat="1" applyFont="1" applyFill="1" applyBorder="1" applyAlignment="1">
      <alignment vertical="center"/>
    </xf>
    <xf numFmtId="176" fontId="2" fillId="0" borderId="36" xfId="43" applyNumberFormat="1" applyFont="1" applyFill="1" applyBorder="1" applyAlignment="1">
      <alignment vertical="center"/>
    </xf>
    <xf numFmtId="176" fontId="2" fillId="0" borderId="34" xfId="43" applyNumberFormat="1" applyFont="1" applyFill="1" applyBorder="1" applyAlignment="1">
      <alignment vertical="center"/>
    </xf>
    <xf numFmtId="176" fontId="2" fillId="0" borderId="35" xfId="43" applyNumberFormat="1" applyFont="1" applyFill="1" applyBorder="1" applyAlignment="1">
      <alignment vertical="center"/>
    </xf>
    <xf numFmtId="176" fontId="2" fillId="0" borderId="12" xfId="43" quotePrefix="1" applyNumberFormat="1" applyFont="1" applyFill="1" applyBorder="1" applyAlignment="1">
      <alignment vertical="center"/>
    </xf>
    <xf numFmtId="176" fontId="2" fillId="0" borderId="12" xfId="43" applyNumberFormat="1" applyFont="1" applyFill="1" applyBorder="1" applyAlignment="1">
      <alignment vertical="center"/>
    </xf>
    <xf numFmtId="176" fontId="2" fillId="0" borderId="13" xfId="43" applyNumberFormat="1" applyFont="1" applyFill="1" applyBorder="1" applyAlignment="1">
      <alignment vertical="center"/>
    </xf>
    <xf numFmtId="176" fontId="2" fillId="0" borderId="14" xfId="43" applyNumberFormat="1" applyFont="1" applyFill="1" applyBorder="1" applyAlignment="1">
      <alignment vertical="center"/>
    </xf>
    <xf numFmtId="176" fontId="2" fillId="0" borderId="0" xfId="43" applyNumberFormat="1"/>
    <xf numFmtId="0" fontId="2" fillId="0" borderId="5" xfId="46" applyNumberFormat="1" applyFont="1" applyFill="1" applyBorder="1" applyAlignment="1">
      <alignment vertical="center"/>
    </xf>
    <xf numFmtId="176" fontId="2" fillId="0" borderId="8" xfId="43" quotePrefix="1" applyNumberFormat="1" applyFont="1" applyFill="1" applyBorder="1" applyAlignment="1">
      <alignment vertical="center"/>
    </xf>
    <xf numFmtId="177" fontId="2" fillId="0" borderId="9" xfId="43" applyNumberFormat="1" applyFont="1" applyFill="1" applyBorder="1" applyAlignment="1">
      <alignment vertical="center"/>
    </xf>
    <xf numFmtId="0" fontId="2" fillId="0" borderId="0" xfId="43" applyNumberFormat="1" applyFill="1" applyBorder="1" applyAlignment="1">
      <alignment vertical="center"/>
    </xf>
    <xf numFmtId="0" fontId="2" fillId="0" borderId="0" xfId="43" applyFont="1" applyAlignment="1">
      <alignment horizontal="right" vertical="center"/>
    </xf>
    <xf numFmtId="176" fontId="2" fillId="0" borderId="9" xfId="43" applyNumberFormat="1" applyFont="1" applyFill="1" applyBorder="1" applyAlignment="1">
      <alignment horizontal="right" vertical="center"/>
    </xf>
    <xf numFmtId="176" fontId="2" fillId="0" borderId="11" xfId="43" applyNumberFormat="1" applyFont="1" applyFill="1" applyBorder="1" applyAlignment="1">
      <alignment horizontal="right" vertical="center"/>
    </xf>
    <xf numFmtId="176" fontId="2" fillId="0" borderId="10" xfId="43" applyNumberFormat="1" applyFont="1" applyFill="1" applyBorder="1" applyAlignment="1">
      <alignment horizontal="right" vertical="center"/>
    </xf>
    <xf numFmtId="176" fontId="2" fillId="0" borderId="10" xfId="43" quotePrefix="1" applyNumberFormat="1" applyFont="1" applyFill="1" applyBorder="1" applyAlignment="1">
      <alignment horizontal="right" vertical="center"/>
    </xf>
    <xf numFmtId="176" fontId="2" fillId="0" borderId="36" xfId="43" applyNumberFormat="1" applyFont="1" applyFill="1" applyBorder="1" applyAlignment="1">
      <alignment horizontal="right" vertical="center"/>
    </xf>
    <xf numFmtId="176" fontId="2" fillId="0" borderId="35" xfId="43" applyNumberFormat="1" applyFont="1" applyFill="1" applyBorder="1" applyAlignment="1">
      <alignment horizontal="right" vertical="center"/>
    </xf>
    <xf numFmtId="176" fontId="2" fillId="0" borderId="34" xfId="43" applyNumberFormat="1" applyFont="1" applyFill="1" applyBorder="1" applyAlignment="1">
      <alignment horizontal="right" vertical="center"/>
    </xf>
    <xf numFmtId="0" fontId="27" fillId="0" borderId="0" xfId="43" applyFont="1" applyAlignment="1">
      <alignment vertical="center"/>
    </xf>
    <xf numFmtId="49" fontId="27" fillId="0" borderId="0" xfId="43" applyNumberFormat="1" applyFont="1" applyBorder="1" applyAlignment="1">
      <alignment horizontal="center" vertical="center"/>
    </xf>
    <xf numFmtId="49" fontId="2" fillId="0" borderId="19" xfId="43" applyNumberFormat="1" applyFont="1" applyFill="1" applyBorder="1" applyAlignment="1">
      <alignment vertical="center"/>
    </xf>
    <xf numFmtId="49" fontId="2" fillId="0" borderId="2" xfId="43" applyNumberFormat="1" applyFont="1" applyFill="1" applyBorder="1" applyAlignment="1">
      <alignment vertical="center"/>
    </xf>
    <xf numFmtId="49" fontId="2" fillId="0" borderId="2" xfId="43" applyNumberFormat="1" applyFont="1" applyFill="1" applyBorder="1" applyAlignment="1">
      <alignment horizontal="left" vertical="center"/>
    </xf>
    <xf numFmtId="49" fontId="2" fillId="0" borderId="2" xfId="43" applyNumberFormat="1" applyFont="1" applyFill="1" applyBorder="1" applyAlignment="1">
      <alignment horizontal="right" vertical="center"/>
    </xf>
    <xf numFmtId="49" fontId="2" fillId="0" borderId="37" xfId="43" applyNumberFormat="1" applyFont="1" applyFill="1" applyBorder="1" applyAlignment="1">
      <alignment horizontal="right" vertical="center"/>
    </xf>
    <xf numFmtId="49" fontId="2" fillId="0" borderId="3" xfId="43" applyNumberFormat="1" applyFont="1" applyFill="1" applyBorder="1" applyAlignment="1">
      <alignment horizontal="right" vertical="center"/>
    </xf>
    <xf numFmtId="0" fontId="2" fillId="0" borderId="0" xfId="43" applyFont="1" applyAlignment="1">
      <alignment horizontal="right" vertical="center"/>
    </xf>
    <xf numFmtId="3" fontId="2" fillId="0" borderId="44" xfId="43" applyNumberFormat="1" applyFont="1" applyFill="1" applyBorder="1" applyAlignment="1">
      <alignment horizontal="right" vertical="center"/>
    </xf>
    <xf numFmtId="0" fontId="7" fillId="0" borderId="49" xfId="43" applyFont="1" applyBorder="1" applyAlignment="1">
      <alignment vertical="center"/>
    </xf>
    <xf numFmtId="49" fontId="2" fillId="0" borderId="5" xfId="43" applyNumberFormat="1" applyFont="1" applyFill="1" applyBorder="1" applyAlignment="1">
      <alignment horizontal="left" vertical="center"/>
    </xf>
    <xf numFmtId="49" fontId="2" fillId="0" borderId="5" xfId="43" applyNumberFormat="1" applyFont="1" applyFill="1" applyBorder="1" applyAlignment="1">
      <alignment vertical="center"/>
    </xf>
    <xf numFmtId="49" fontId="2" fillId="0" borderId="5" xfId="43" applyNumberFormat="1" applyFont="1" applyFill="1" applyBorder="1" applyAlignment="1">
      <alignment horizontal="right" vertical="center"/>
    </xf>
    <xf numFmtId="0" fontId="2" fillId="0" borderId="0" xfId="43"/>
    <xf numFmtId="0" fontId="7" fillId="0" borderId="0" xfId="43" applyFont="1" applyAlignment="1">
      <alignment vertical="center"/>
    </xf>
    <xf numFmtId="0" fontId="27" fillId="0" borderId="0" xfId="43" applyFont="1" applyAlignment="1">
      <alignment vertical="center"/>
    </xf>
    <xf numFmtId="49" fontId="27" fillId="0" borderId="0" xfId="43" applyNumberFormat="1" applyFont="1" applyBorder="1" applyAlignment="1">
      <alignment horizontal="center" vertical="center"/>
    </xf>
    <xf numFmtId="49" fontId="2" fillId="0" borderId="19" xfId="43" applyNumberFormat="1" applyFont="1" applyFill="1" applyBorder="1" applyAlignment="1">
      <alignment vertical="center"/>
    </xf>
    <xf numFmtId="49" fontId="2" fillId="0" borderId="2" xfId="43" applyNumberFormat="1" applyFont="1" applyFill="1" applyBorder="1" applyAlignment="1">
      <alignment vertical="center"/>
    </xf>
    <xf numFmtId="49" fontId="2" fillId="0" borderId="2" xfId="43" applyNumberFormat="1" applyFont="1" applyFill="1" applyBorder="1" applyAlignment="1">
      <alignment horizontal="left" vertical="center"/>
    </xf>
    <xf numFmtId="49" fontId="2" fillId="0" borderId="2" xfId="43" applyNumberFormat="1" applyFont="1" applyFill="1" applyBorder="1" applyAlignment="1">
      <alignment horizontal="right" vertical="center"/>
    </xf>
    <xf numFmtId="49" fontId="2" fillId="0" borderId="37" xfId="43" applyNumberFormat="1" applyFont="1" applyFill="1" applyBorder="1" applyAlignment="1">
      <alignment horizontal="right" vertical="center"/>
    </xf>
    <xf numFmtId="49" fontId="2" fillId="0" borderId="3" xfId="43" applyNumberFormat="1" applyFont="1" applyFill="1" applyBorder="1" applyAlignment="1">
      <alignment horizontal="right" vertical="center"/>
    </xf>
    <xf numFmtId="3" fontId="2" fillId="0" borderId="23" xfId="43" applyNumberFormat="1" applyFont="1" applyFill="1" applyBorder="1" applyAlignment="1">
      <alignment vertical="center"/>
    </xf>
    <xf numFmtId="49" fontId="2" fillId="0" borderId="5" xfId="43" applyNumberFormat="1" applyFont="1" applyFill="1" applyBorder="1" applyAlignment="1">
      <alignment horizontal="left" vertical="center"/>
    </xf>
    <xf numFmtId="49" fontId="2" fillId="0" borderId="5" xfId="43" applyNumberFormat="1" applyFont="1" applyFill="1" applyBorder="1" applyAlignment="1">
      <alignment vertical="center"/>
    </xf>
    <xf numFmtId="49" fontId="2" fillId="0" borderId="5" xfId="43" applyNumberFormat="1" applyFont="1" applyFill="1" applyBorder="1" applyAlignment="1">
      <alignment horizontal="right" vertical="center"/>
    </xf>
    <xf numFmtId="49" fontId="2" fillId="0" borderId="0" xfId="43" applyNumberFormat="1" applyFont="1" applyBorder="1" applyAlignment="1">
      <alignment horizontal="left" vertical="center"/>
    </xf>
    <xf numFmtId="49" fontId="2" fillId="0" borderId="0" xfId="43" applyNumberFormat="1" applyFont="1" applyBorder="1" applyAlignment="1">
      <alignment vertical="center"/>
    </xf>
    <xf numFmtId="179" fontId="2" fillId="0" borderId="69" xfId="42" applyNumberFormat="1" applyFont="1" applyFill="1" applyBorder="1" applyAlignment="1">
      <alignment horizontal="center" vertical="center"/>
    </xf>
    <xf numFmtId="49" fontId="2" fillId="0" borderId="49" xfId="42" applyNumberFormat="1" applyFont="1" applyBorder="1" applyAlignment="1">
      <alignment horizontal="right" vertical="center"/>
    </xf>
    <xf numFmtId="176" fontId="2" fillId="0" borderId="2" xfId="42" applyNumberFormat="1" applyFont="1" applyFill="1" applyBorder="1" applyAlignment="1">
      <alignment horizontal="right" vertical="center"/>
    </xf>
    <xf numFmtId="176" fontId="2" fillId="0" borderId="2" xfId="42" quotePrefix="1" applyNumberFormat="1" applyFont="1" applyFill="1" applyBorder="1" applyAlignment="1">
      <alignment horizontal="right" vertical="center"/>
    </xf>
    <xf numFmtId="176" fontId="2" fillId="0" borderId="49" xfId="42" quotePrefix="1" applyNumberFormat="1" applyFont="1" applyFill="1" applyBorder="1" applyAlignment="1">
      <alignment horizontal="right" vertical="center"/>
    </xf>
    <xf numFmtId="180" fontId="2" fillId="0" borderId="5" xfId="42" applyNumberFormat="1" applyFont="1" applyFill="1" applyBorder="1" applyAlignment="1">
      <alignment vertical="center" wrapText="1"/>
    </xf>
    <xf numFmtId="180" fontId="2" fillId="0" borderId="8" xfId="42" applyNumberFormat="1" applyFont="1" applyFill="1" applyBorder="1" applyAlignment="1">
      <alignment vertical="center" wrapText="1"/>
    </xf>
    <xf numFmtId="179" fontId="2" fillId="0" borderId="71" xfId="42" applyNumberFormat="1" applyFont="1" applyFill="1" applyBorder="1" applyAlignment="1">
      <alignment horizontal="center" vertical="center"/>
    </xf>
    <xf numFmtId="176" fontId="2" fillId="0" borderId="66" xfId="42" applyNumberFormat="1" applyFont="1" applyFill="1" applyBorder="1" applyAlignment="1">
      <alignment horizontal="center" vertical="center"/>
    </xf>
    <xf numFmtId="176" fontId="2" fillId="0" borderId="61" xfId="42" applyNumberFormat="1" applyFont="1" applyFill="1" applyBorder="1" applyAlignment="1">
      <alignment horizontal="right" vertical="center"/>
    </xf>
    <xf numFmtId="176" fontId="2" fillId="0" borderId="61" xfId="42" quotePrefix="1" applyNumberFormat="1" applyFont="1" applyFill="1" applyBorder="1" applyAlignment="1">
      <alignment horizontal="right" vertical="center"/>
    </xf>
    <xf numFmtId="176" fontId="2" fillId="0" borderId="56" xfId="42" quotePrefix="1" applyNumberFormat="1" applyFont="1" applyFill="1" applyBorder="1" applyAlignment="1">
      <alignment horizontal="right" vertical="center"/>
    </xf>
    <xf numFmtId="0" fontId="1" fillId="0" borderId="0" xfId="42"/>
    <xf numFmtId="0" fontId="28" fillId="0" borderId="0" xfId="42" applyFont="1" applyBorder="1" applyAlignment="1">
      <alignment vertical="center"/>
    </xf>
    <xf numFmtId="0" fontId="28" fillId="0" borderId="0" xfId="42" applyFont="1" applyAlignment="1">
      <alignment vertical="center"/>
    </xf>
    <xf numFmtId="0" fontId="2" fillId="0" borderId="0" xfId="42" applyFont="1" applyBorder="1" applyAlignment="1">
      <alignment vertical="center"/>
    </xf>
    <xf numFmtId="0" fontId="2" fillId="0" borderId="0" xfId="42" applyFont="1" applyAlignment="1">
      <alignment vertical="center"/>
    </xf>
    <xf numFmtId="180" fontId="2" fillId="0" borderId="70" xfId="42" applyNumberFormat="1" applyFont="1" applyFill="1" applyBorder="1" applyAlignment="1">
      <alignment horizontal="center" vertical="center" wrapText="1"/>
    </xf>
    <xf numFmtId="179" fontId="2" fillId="0" borderId="69" xfId="42" applyNumberFormat="1" applyFont="1" applyFill="1" applyBorder="1" applyAlignment="1">
      <alignment horizontal="center" vertical="center" wrapText="1"/>
    </xf>
    <xf numFmtId="179" fontId="2" fillId="0" borderId="67" xfId="42" applyNumberFormat="1" applyFont="1" applyFill="1" applyBorder="1" applyAlignment="1">
      <alignment horizontal="center" vertical="center" wrapText="1"/>
    </xf>
    <xf numFmtId="180" fontId="2" fillId="0" borderId="68" xfId="42" applyNumberFormat="1" applyFont="1" applyFill="1" applyBorder="1" applyAlignment="1">
      <alignment horizontal="center" vertical="center" wrapText="1"/>
    </xf>
    <xf numFmtId="176" fontId="2" fillId="0" borderId="65" xfId="42" applyNumberFormat="1" applyFont="1" applyFill="1" applyBorder="1" applyAlignment="1">
      <alignment horizontal="center" vertical="center"/>
    </xf>
    <xf numFmtId="176" fontId="2" fillId="0" borderId="63" xfId="42" applyNumberFormat="1" applyFont="1" applyFill="1" applyBorder="1" applyAlignment="1">
      <alignment horizontal="center" vertical="center"/>
    </xf>
    <xf numFmtId="176" fontId="2" fillId="0" borderId="64" xfId="42" applyNumberFormat="1" applyFont="1" applyFill="1" applyBorder="1" applyAlignment="1">
      <alignment horizontal="center" vertical="center"/>
    </xf>
    <xf numFmtId="176" fontId="2" fillId="0" borderId="62" xfId="42" applyNumberFormat="1" applyFont="1" applyFill="1" applyBorder="1" applyAlignment="1">
      <alignment horizontal="center" vertical="center"/>
    </xf>
    <xf numFmtId="176" fontId="2" fillId="0" borderId="60" xfId="42" applyNumberFormat="1" applyFont="1" applyFill="1" applyBorder="1" applyAlignment="1">
      <alignment horizontal="right" vertical="center"/>
    </xf>
    <xf numFmtId="176" fontId="2" fillId="0" borderId="59" xfId="42" applyNumberFormat="1" applyFont="1" applyFill="1" applyBorder="1" applyAlignment="1">
      <alignment horizontal="right" vertical="center"/>
    </xf>
    <xf numFmtId="176" fontId="2" fillId="0" borderId="57" xfId="42" applyNumberFormat="1" applyFont="1" applyFill="1" applyBorder="1" applyAlignment="1">
      <alignment horizontal="right" vertical="center"/>
    </xf>
    <xf numFmtId="176" fontId="2" fillId="0" borderId="58" xfId="42" applyNumberFormat="1" applyFont="1" applyFill="1" applyBorder="1" applyAlignment="1">
      <alignment horizontal="right" vertical="center"/>
    </xf>
    <xf numFmtId="176" fontId="2" fillId="0" borderId="60" xfId="42" quotePrefix="1" applyNumberFormat="1" applyFont="1" applyFill="1" applyBorder="1" applyAlignment="1">
      <alignment horizontal="right" vertical="center"/>
    </xf>
    <xf numFmtId="176" fontId="2" fillId="0" borderId="59" xfId="42" quotePrefix="1" applyNumberFormat="1" applyFont="1" applyFill="1" applyBorder="1" applyAlignment="1">
      <alignment horizontal="right" vertical="center"/>
    </xf>
    <xf numFmtId="176" fontId="2" fillId="0" borderId="57" xfId="42" quotePrefix="1" applyNumberFormat="1" applyFont="1" applyFill="1" applyBorder="1" applyAlignment="1">
      <alignment horizontal="right" vertical="center"/>
    </xf>
    <xf numFmtId="176" fontId="2" fillId="0" borderId="58" xfId="42" quotePrefix="1" applyNumberFormat="1" applyFont="1" applyFill="1" applyBorder="1" applyAlignment="1">
      <alignment horizontal="right" vertical="center"/>
    </xf>
    <xf numFmtId="176" fontId="2" fillId="0" borderId="55" xfId="42" quotePrefix="1" applyNumberFormat="1" applyFont="1" applyFill="1" applyBorder="1" applyAlignment="1">
      <alignment horizontal="right" vertical="center"/>
    </xf>
    <xf numFmtId="176" fontId="2" fillId="0" borderId="54" xfId="42" quotePrefix="1" applyNumberFormat="1" applyFont="1" applyFill="1" applyBorder="1" applyAlignment="1">
      <alignment horizontal="right" vertical="center"/>
    </xf>
    <xf numFmtId="176" fontId="2" fillId="0" borderId="52" xfId="42" quotePrefix="1" applyNumberFormat="1" applyFont="1" applyFill="1" applyBorder="1" applyAlignment="1">
      <alignment horizontal="right" vertical="center"/>
    </xf>
    <xf numFmtId="176" fontId="2" fillId="0" borderId="53" xfId="42" quotePrefix="1" applyNumberFormat="1" applyFont="1" applyFill="1" applyBorder="1" applyAlignment="1">
      <alignment horizontal="right" vertical="center"/>
    </xf>
    <xf numFmtId="180" fontId="2" fillId="0" borderId="0" xfId="42" applyNumberFormat="1" applyFont="1" applyFill="1" applyBorder="1" applyAlignment="1">
      <alignment horizontal="center" vertical="center" wrapText="1"/>
    </xf>
    <xf numFmtId="179" fontId="2" fillId="0" borderId="0" xfId="42" applyNumberFormat="1" applyFont="1" applyFill="1" applyBorder="1" applyAlignment="1">
      <alignment horizontal="center" vertical="center" wrapText="1"/>
    </xf>
    <xf numFmtId="176" fontId="2" fillId="0" borderId="0" xfId="42" applyNumberFormat="1" applyFont="1" applyFill="1" applyBorder="1" applyAlignment="1">
      <alignment horizontal="center" vertical="center"/>
    </xf>
    <xf numFmtId="176" fontId="2" fillId="0" borderId="0" xfId="42" applyNumberFormat="1" applyFont="1" applyFill="1" applyBorder="1" applyAlignment="1">
      <alignment horizontal="right" vertical="center"/>
    </xf>
    <xf numFmtId="176" fontId="2" fillId="0" borderId="0" xfId="42" quotePrefix="1" applyNumberFormat="1" applyFont="1" applyFill="1" applyBorder="1" applyAlignment="1">
      <alignment horizontal="right" vertical="center"/>
    </xf>
    <xf numFmtId="176" fontId="2" fillId="0" borderId="0" xfId="42" applyNumberFormat="1" applyFont="1" applyAlignment="1">
      <alignment vertical="center"/>
    </xf>
    <xf numFmtId="0" fontId="8" fillId="0" borderId="0" xfId="44"/>
    <xf numFmtId="0" fontId="2" fillId="0" borderId="0" xfId="44" applyFont="1" applyAlignment="1">
      <alignment vertical="center"/>
    </xf>
    <xf numFmtId="0" fontId="2" fillId="0" borderId="49" xfId="44" applyFont="1" applyBorder="1" applyAlignment="1">
      <alignment vertical="center"/>
    </xf>
    <xf numFmtId="0" fontId="2" fillId="0" borderId="49" xfId="44" applyFont="1" applyBorder="1" applyAlignment="1">
      <alignment horizontal="right" vertical="center"/>
    </xf>
    <xf numFmtId="0" fontId="2" fillId="0" borderId="82" xfId="44" applyFont="1" applyBorder="1" applyAlignment="1">
      <alignment horizontal="center" vertical="center"/>
    </xf>
    <xf numFmtId="176" fontId="2" fillId="0" borderId="9" xfId="32" applyNumberFormat="1" applyFont="1" applyBorder="1" applyAlignment="1">
      <alignment vertical="center"/>
    </xf>
    <xf numFmtId="176" fontId="2" fillId="0" borderId="9" xfId="44" applyNumberFormat="1" applyFont="1" applyBorder="1" applyAlignment="1">
      <alignment vertical="center"/>
    </xf>
    <xf numFmtId="176" fontId="2" fillId="0" borderId="12" xfId="44" applyNumberFormat="1" applyFont="1" applyBorder="1" applyAlignment="1">
      <alignment vertical="center"/>
    </xf>
    <xf numFmtId="176" fontId="2" fillId="0" borderId="41" xfId="44" applyNumberFormat="1" applyFont="1" applyBorder="1" applyAlignment="1">
      <alignment horizontal="center" vertical="center"/>
    </xf>
    <xf numFmtId="0" fontId="2" fillId="0" borderId="81" xfId="44" applyFont="1" applyBorder="1" applyAlignment="1">
      <alignment horizontal="center" vertical="center"/>
    </xf>
    <xf numFmtId="176" fontId="2" fillId="0" borderId="50" xfId="44" applyNumberFormat="1" applyFont="1" applyBorder="1" applyAlignment="1">
      <alignment horizontal="center" vertical="center"/>
    </xf>
    <xf numFmtId="176" fontId="2" fillId="0" borderId="11" xfId="32" applyNumberFormat="1" applyFont="1" applyBorder="1" applyAlignment="1">
      <alignment vertical="center"/>
    </xf>
    <xf numFmtId="176" fontId="2" fillId="0" borderId="11" xfId="44" applyNumberFormat="1" applyFont="1" applyBorder="1" applyAlignment="1">
      <alignment vertical="center"/>
    </xf>
    <xf numFmtId="176" fontId="2" fillId="0" borderId="14" xfId="44" applyNumberFormat="1" applyFont="1" applyBorder="1" applyAlignment="1">
      <alignment vertical="center"/>
    </xf>
    <xf numFmtId="0" fontId="2" fillId="0" borderId="22" xfId="44" applyFont="1" applyBorder="1" applyAlignment="1">
      <alignment horizontal="center" vertical="center"/>
    </xf>
    <xf numFmtId="176" fontId="2" fillId="0" borderId="2" xfId="32" applyNumberFormat="1" applyFont="1" applyBorder="1" applyAlignment="1">
      <alignment vertical="center"/>
    </xf>
    <xf numFmtId="176" fontId="2" fillId="0" borderId="2" xfId="44" applyNumberFormat="1" applyFont="1" applyBorder="1" applyAlignment="1">
      <alignment vertical="center"/>
    </xf>
    <xf numFmtId="176" fontId="2" fillId="0" borderId="3" xfId="44" applyNumberFormat="1" applyFont="1" applyBorder="1" applyAlignment="1">
      <alignment vertical="center"/>
    </xf>
    <xf numFmtId="0" fontId="2" fillId="0" borderId="80" xfId="44" applyFont="1" applyBorder="1" applyAlignment="1">
      <alignment horizontal="center" vertical="center"/>
    </xf>
    <xf numFmtId="0" fontId="2" fillId="0" borderId="15" xfId="44" applyFont="1" applyBorder="1" applyAlignment="1">
      <alignment vertical="center"/>
    </xf>
    <xf numFmtId="0" fontId="2" fillId="0" borderId="69" xfId="44" applyFont="1" applyBorder="1" applyAlignment="1">
      <alignment horizontal="center" vertical="center"/>
    </xf>
    <xf numFmtId="176" fontId="2" fillId="0" borderId="59" xfId="32" applyNumberFormat="1" applyFont="1" applyBorder="1" applyAlignment="1">
      <alignment vertical="center"/>
    </xf>
    <xf numFmtId="176" fontId="2" fillId="0" borderId="65" xfId="44" applyNumberFormat="1" applyFont="1" applyBorder="1" applyAlignment="1">
      <alignment horizontal="center" vertical="center"/>
    </xf>
    <xf numFmtId="176" fontId="2" fillId="0" borderId="60" xfId="32" applyNumberFormat="1" applyFont="1" applyBorder="1" applyAlignment="1">
      <alignment vertical="center"/>
    </xf>
    <xf numFmtId="176" fontId="2" fillId="0" borderId="60" xfId="44" applyNumberFormat="1" applyFont="1" applyBorder="1" applyAlignment="1">
      <alignment vertical="center"/>
    </xf>
    <xf numFmtId="176" fontId="2" fillId="0" borderId="76" xfId="44" applyNumberFormat="1" applyFont="1" applyBorder="1" applyAlignment="1">
      <alignment vertical="center"/>
    </xf>
    <xf numFmtId="0" fontId="2" fillId="0" borderId="70" xfId="44" applyFont="1" applyBorder="1" applyAlignment="1">
      <alignment horizontal="center" vertical="center"/>
    </xf>
    <xf numFmtId="176" fontId="2" fillId="0" borderId="19" xfId="44" applyNumberFormat="1" applyFont="1" applyBorder="1" applyAlignment="1">
      <alignment horizontal="center" vertical="center"/>
    </xf>
    <xf numFmtId="0" fontId="2" fillId="0" borderId="68" xfId="44" applyFont="1" applyBorder="1" applyAlignment="1">
      <alignment horizontal="center" vertical="center"/>
    </xf>
    <xf numFmtId="176" fontId="2" fillId="0" borderId="63" xfId="44" applyNumberFormat="1" applyFont="1" applyBorder="1" applyAlignment="1">
      <alignment horizontal="center" vertical="center"/>
    </xf>
    <xf numFmtId="176" fontId="2" fillId="0" borderId="58" xfId="32" applyNumberFormat="1" applyFont="1" applyBorder="1" applyAlignment="1">
      <alignment vertical="center"/>
    </xf>
    <xf numFmtId="176" fontId="2" fillId="0" borderId="58" xfId="44" applyNumberFormat="1" applyFont="1" applyBorder="1" applyAlignment="1">
      <alignment vertical="center"/>
    </xf>
    <xf numFmtId="176" fontId="2" fillId="0" borderId="77" xfId="44" applyNumberFormat="1" applyFont="1" applyBorder="1" applyAlignment="1">
      <alignment vertical="center"/>
    </xf>
    <xf numFmtId="176" fontId="2" fillId="0" borderId="59" xfId="44" applyNumberFormat="1" applyFont="1" applyBorder="1" applyAlignment="1">
      <alignment vertical="center"/>
    </xf>
    <xf numFmtId="176" fontId="2" fillId="0" borderId="78" xfId="44" applyNumberFormat="1" applyFont="1" applyBorder="1" applyAlignment="1">
      <alignment vertical="center"/>
    </xf>
    <xf numFmtId="0" fontId="2" fillId="0" borderId="67" xfId="44" applyFont="1" applyBorder="1" applyAlignment="1">
      <alignment horizontal="center" vertical="center"/>
    </xf>
    <xf numFmtId="176" fontId="2" fillId="0" borderId="62" xfId="44" applyNumberFormat="1" applyFont="1" applyBorder="1" applyAlignment="1">
      <alignment horizontal="center" vertical="center"/>
    </xf>
    <xf numFmtId="176" fontId="2" fillId="0" borderId="57" xfId="32" applyNumberFormat="1" applyFont="1" applyBorder="1" applyAlignment="1">
      <alignment vertical="center"/>
    </xf>
    <xf numFmtId="176" fontId="2" fillId="0" borderId="57" xfId="44" applyNumberFormat="1" applyFont="1" applyBorder="1" applyAlignment="1">
      <alignment vertical="center"/>
    </xf>
    <xf numFmtId="176" fontId="2" fillId="0" borderId="79" xfId="44" applyNumberFormat="1" applyFont="1" applyBorder="1" applyAlignment="1">
      <alignment vertical="center"/>
    </xf>
    <xf numFmtId="0" fontId="2" fillId="0" borderId="2" xfId="44" applyFont="1" applyBorder="1" applyAlignment="1">
      <alignment horizontal="center" vertical="center"/>
    </xf>
    <xf numFmtId="0" fontId="2" fillId="0" borderId="3" xfId="44" applyFont="1" applyBorder="1" applyAlignment="1">
      <alignment horizontal="center" vertical="center"/>
    </xf>
    <xf numFmtId="0" fontId="2" fillId="0" borderId="24" xfId="44" applyFont="1" applyBorder="1" applyAlignment="1">
      <alignment vertical="center"/>
    </xf>
    <xf numFmtId="0" fontId="31" fillId="33" borderId="79" xfId="42" applyFont="1" applyFill="1" applyBorder="1" applyAlignment="1">
      <alignment horizontal="center" vertical="center"/>
    </xf>
    <xf numFmtId="176" fontId="2" fillId="0" borderId="41" xfId="43" applyNumberFormat="1" applyBorder="1" applyAlignment="1">
      <alignment horizontal="right" vertical="center"/>
    </xf>
    <xf numFmtId="176" fontId="2" fillId="0" borderId="40" xfId="43" applyNumberFormat="1" applyBorder="1" applyAlignment="1">
      <alignment horizontal="right" vertical="center"/>
    </xf>
    <xf numFmtId="176" fontId="2" fillId="0" borderId="50" xfId="43" applyNumberFormat="1" applyBorder="1" applyAlignment="1">
      <alignment horizontal="right" vertical="center"/>
    </xf>
    <xf numFmtId="176" fontId="2" fillId="0" borderId="9" xfId="43" applyNumberFormat="1" applyBorder="1" applyAlignment="1">
      <alignment horizontal="right" vertical="center"/>
    </xf>
    <xf numFmtId="176" fontId="2" fillId="0" borderId="10" xfId="43" applyNumberFormat="1" applyBorder="1" applyAlignment="1">
      <alignment horizontal="right" vertical="center"/>
    </xf>
    <xf numFmtId="176" fontId="2" fillId="0" borderId="11" xfId="43" applyNumberFormat="1" applyBorder="1" applyAlignment="1">
      <alignment horizontal="right" vertical="center"/>
    </xf>
    <xf numFmtId="176" fontId="2" fillId="0" borderId="12" xfId="43" applyNumberFormat="1" applyBorder="1" applyAlignment="1">
      <alignment horizontal="right" vertical="center"/>
    </xf>
    <xf numFmtId="176" fontId="2" fillId="0" borderId="13" xfId="43" applyNumberFormat="1" applyBorder="1" applyAlignment="1">
      <alignment horizontal="right" vertical="center"/>
    </xf>
    <xf numFmtId="176" fontId="2" fillId="0" borderId="14" xfId="43" applyNumberFormat="1" applyBorder="1" applyAlignment="1">
      <alignment horizontal="right" vertical="center"/>
    </xf>
    <xf numFmtId="183" fontId="2" fillId="0" borderId="40" xfId="43" applyNumberFormat="1" applyBorder="1" applyAlignment="1">
      <alignment horizontal="right" vertical="center"/>
    </xf>
    <xf numFmtId="183" fontId="2" fillId="0" borderId="10" xfId="43" applyNumberFormat="1" applyBorder="1" applyAlignment="1">
      <alignment horizontal="right" vertical="center"/>
    </xf>
    <xf numFmtId="183" fontId="2" fillId="0" borderId="13" xfId="43" applyNumberFormat="1" applyBorder="1" applyAlignment="1">
      <alignment horizontal="right" vertical="center"/>
    </xf>
    <xf numFmtId="0" fontId="2" fillId="0" borderId="2" xfId="43" applyFont="1" applyFill="1" applyBorder="1" applyAlignment="1">
      <alignment horizontal="left" vertical="center"/>
    </xf>
    <xf numFmtId="0" fontId="2" fillId="0" borderId="2" xfId="43" applyNumberFormat="1" applyFont="1" applyFill="1" applyBorder="1" applyAlignment="1">
      <alignment horizontal="left" vertical="center"/>
    </xf>
    <xf numFmtId="0" fontId="2" fillId="0" borderId="37" xfId="43" applyFont="1" applyFill="1" applyBorder="1" applyAlignment="1">
      <alignment horizontal="left" vertical="center"/>
    </xf>
    <xf numFmtId="0" fontId="2" fillId="0" borderId="3" xfId="43" applyFont="1" applyFill="1" applyBorder="1" applyAlignment="1">
      <alignment horizontal="left" vertical="center"/>
    </xf>
    <xf numFmtId="49" fontId="2" fillId="0" borderId="19" xfId="43" applyNumberFormat="1" applyFont="1" applyFill="1" applyBorder="1" applyAlignment="1">
      <alignment horizontal="left" vertical="center"/>
    </xf>
    <xf numFmtId="49" fontId="2" fillId="0" borderId="2" xfId="43" applyNumberFormat="1" applyFont="1" applyFill="1" applyBorder="1" applyAlignment="1">
      <alignment horizontal="left" vertical="center" wrapText="1"/>
    </xf>
    <xf numFmtId="49" fontId="2" fillId="0" borderId="37" xfId="43" applyNumberFormat="1" applyFont="1" applyFill="1" applyBorder="1" applyAlignment="1">
      <alignment horizontal="left" vertical="center"/>
    </xf>
    <xf numFmtId="49" fontId="2" fillId="0" borderId="3" xfId="43" applyNumberFormat="1" applyFont="1" applyFill="1" applyBorder="1" applyAlignment="1">
      <alignment horizontal="left" vertical="center"/>
    </xf>
    <xf numFmtId="49" fontId="7" fillId="0" borderId="3" xfId="43" applyNumberFormat="1" applyFont="1" applyFill="1" applyBorder="1" applyAlignment="1">
      <alignment horizontal="left" vertical="center"/>
    </xf>
    <xf numFmtId="0" fontId="2" fillId="0" borderId="0" xfId="0" applyFont="1" applyAlignment="1">
      <alignment vertical="center"/>
    </xf>
    <xf numFmtId="0" fontId="7" fillId="0" borderId="0" xfId="0" applyFont="1" applyAlignment="1">
      <alignment vertical="center"/>
    </xf>
    <xf numFmtId="0" fontId="6" fillId="0" borderId="0" xfId="43" applyFont="1" applyAlignment="1">
      <alignment horizontal="right" vertical="center"/>
    </xf>
    <xf numFmtId="0" fontId="6" fillId="0" borderId="0" xfId="43" applyFont="1" applyAlignment="1">
      <alignment vertical="center"/>
    </xf>
    <xf numFmtId="0" fontId="6" fillId="0" borderId="0" xfId="43" applyFont="1" applyAlignment="1">
      <alignment horizontal="left" vertical="center"/>
    </xf>
    <xf numFmtId="0" fontId="6" fillId="0" borderId="0" xfId="43" applyFont="1" applyBorder="1" applyAlignment="1">
      <alignment horizontal="right" vertical="center"/>
    </xf>
    <xf numFmtId="184" fontId="2" fillId="0" borderId="7" xfId="43" quotePrefix="1" applyNumberFormat="1" applyFont="1" applyFill="1" applyBorder="1" applyAlignment="1">
      <alignment vertical="center"/>
    </xf>
    <xf numFmtId="184" fontId="2" fillId="0" borderId="10" xfId="43" applyNumberFormat="1" applyFont="1" applyFill="1" applyBorder="1" applyAlignment="1">
      <alignment vertical="center"/>
    </xf>
    <xf numFmtId="184" fontId="2" fillId="0" borderId="10" xfId="43" quotePrefix="1" applyNumberFormat="1" applyFont="1" applyFill="1" applyBorder="1" applyAlignment="1">
      <alignment vertical="center"/>
    </xf>
    <xf numFmtId="184" fontId="2" fillId="0" borderId="34" xfId="43" applyNumberFormat="1" applyFont="1" applyFill="1" applyBorder="1" applyAlignment="1">
      <alignment vertical="center"/>
    </xf>
    <xf numFmtId="184" fontId="2" fillId="0" borderId="13" xfId="43" applyNumberFormat="1" applyFont="1" applyFill="1" applyBorder="1" applyAlignment="1">
      <alignment vertical="center"/>
    </xf>
    <xf numFmtId="185" fontId="2" fillId="0" borderId="6" xfId="46" applyNumberFormat="1" applyFont="1" applyFill="1" applyBorder="1" applyAlignment="1">
      <alignment vertical="center"/>
    </xf>
    <xf numFmtId="185" fontId="2" fillId="0" borderId="9" xfId="43" applyNumberFormat="1" applyFont="1" applyFill="1" applyBorder="1" applyAlignment="1">
      <alignment vertical="center"/>
    </xf>
    <xf numFmtId="185" fontId="2" fillId="0" borderId="9" xfId="46" applyNumberFormat="1" applyFont="1" applyFill="1" applyBorder="1" applyAlignment="1">
      <alignment vertical="center"/>
    </xf>
    <xf numFmtId="185" fontId="2" fillId="0" borderId="36" xfId="43" applyNumberFormat="1" applyFont="1" applyFill="1" applyBorder="1" applyAlignment="1">
      <alignment vertical="center"/>
    </xf>
    <xf numFmtId="185" fontId="2" fillId="0" borderId="12" xfId="43" applyNumberFormat="1" applyFont="1" applyFill="1" applyBorder="1" applyAlignment="1">
      <alignment vertical="center"/>
    </xf>
    <xf numFmtId="176" fontId="2" fillId="0" borderId="63" xfId="42" applyNumberFormat="1" applyFont="1" applyFill="1" applyBorder="1" applyAlignment="1">
      <alignment horizontal="right" vertical="center"/>
    </xf>
    <xf numFmtId="176" fontId="2" fillId="0" borderId="64" xfId="42" applyNumberFormat="1" applyFont="1" applyFill="1" applyBorder="1" applyAlignment="1">
      <alignment horizontal="right" vertical="center"/>
    </xf>
    <xf numFmtId="0" fontId="0" fillId="0" borderId="0" xfId="0" applyAlignment="1">
      <alignment vertical="center"/>
    </xf>
    <xf numFmtId="186" fontId="2" fillId="0" borderId="6" xfId="0" quotePrefix="1" applyNumberFormat="1" applyFont="1" applyFill="1" applyBorder="1" applyAlignment="1">
      <alignment horizontal="right" vertical="center"/>
    </xf>
    <xf numFmtId="186" fontId="2" fillId="0" borderId="12" xfId="0" quotePrefix="1" applyNumberFormat="1" applyFont="1" applyFill="1" applyBorder="1" applyAlignment="1">
      <alignment horizontal="right" vertical="center"/>
    </xf>
    <xf numFmtId="186" fontId="2" fillId="0" borderId="8" xfId="0" quotePrefix="1" applyNumberFormat="1" applyFont="1" applyFill="1" applyBorder="1" applyAlignment="1">
      <alignment horizontal="right" vertical="center"/>
    </xf>
    <xf numFmtId="186" fontId="2" fillId="0" borderId="14" xfId="0" quotePrefix="1" applyNumberFormat="1" applyFont="1" applyFill="1" applyBorder="1" applyAlignment="1">
      <alignment horizontal="right" vertical="center"/>
    </xf>
    <xf numFmtId="0" fontId="2" fillId="0" borderId="19" xfId="0" applyNumberFormat="1" applyFont="1" applyFill="1" applyBorder="1" applyAlignment="1">
      <alignment horizontal="left" vertical="center"/>
    </xf>
    <xf numFmtId="0" fontId="6" fillId="0" borderId="0" xfId="43" applyFont="1" applyAlignment="1">
      <alignment vertical="center"/>
    </xf>
    <xf numFmtId="0" fontId="6" fillId="0" borderId="0" xfId="43" applyFont="1" applyAlignment="1">
      <alignment horizontal="left" vertical="center"/>
    </xf>
    <xf numFmtId="0" fontId="6" fillId="0" borderId="0" xfId="43" applyFont="1" applyBorder="1" applyAlignment="1">
      <alignment horizontal="right" vertical="center"/>
    </xf>
    <xf numFmtId="0" fontId="2" fillId="0" borderId="2" xfId="43" applyNumberFormat="1" applyFont="1" applyFill="1" applyBorder="1" applyAlignment="1">
      <alignment horizontal="right" vertical="center"/>
    </xf>
    <xf numFmtId="0" fontId="2" fillId="0" borderId="37" xfId="43" applyNumberFormat="1" applyFont="1" applyFill="1" applyBorder="1" applyAlignment="1">
      <alignment horizontal="right" vertical="center"/>
    </xf>
    <xf numFmtId="0" fontId="2" fillId="0" borderId="3" xfId="43" applyNumberFormat="1" applyFont="1" applyFill="1" applyBorder="1" applyAlignment="1">
      <alignment horizontal="right" vertical="center"/>
    </xf>
    <xf numFmtId="0" fontId="0" fillId="0" borderId="0" xfId="0" applyAlignment="1">
      <alignment horizontal="right" vertical="center"/>
    </xf>
    <xf numFmtId="0" fontId="2" fillId="0" borderId="19" xfId="42" applyFont="1" applyBorder="1" applyAlignment="1">
      <alignment horizontal="distributed" vertical="center" indent="1"/>
    </xf>
    <xf numFmtId="0" fontId="2" fillId="0" borderId="2" xfId="42" applyNumberFormat="1" applyFont="1" applyBorder="1" applyAlignment="1">
      <alignment horizontal="distributed" vertical="center" indent="1"/>
    </xf>
    <xf numFmtId="0" fontId="2" fillId="0" borderId="2" xfId="42" applyFont="1" applyBorder="1" applyAlignment="1">
      <alignment horizontal="distributed" vertical="center" indent="1"/>
    </xf>
    <xf numFmtId="0" fontId="2" fillId="0" borderId="3" xfId="42" applyFont="1" applyBorder="1" applyAlignment="1">
      <alignment horizontal="distributed" vertical="center" indent="1"/>
    </xf>
    <xf numFmtId="0" fontId="2" fillId="0" borderId="50" xfId="44" applyFont="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186" fontId="2" fillId="0" borderId="93" xfId="0" quotePrefix="1" applyNumberFormat="1" applyFont="1" applyFill="1" applyBorder="1" applyAlignment="1">
      <alignment horizontal="right" vertical="center"/>
    </xf>
    <xf numFmtId="186" fontId="2" fillId="0" borderId="62" xfId="0" quotePrefix="1" applyNumberFormat="1" applyFont="1" applyFill="1" applyBorder="1" applyAlignment="1">
      <alignment horizontal="right" vertical="center"/>
    </xf>
    <xf numFmtId="186" fontId="2" fillId="0" borderId="90" xfId="0" quotePrefix="1" applyNumberFormat="1" applyFont="1" applyFill="1" applyBorder="1" applyAlignment="1">
      <alignment horizontal="right" vertical="center"/>
    </xf>
    <xf numFmtId="186" fontId="2" fillId="0" borderId="76" xfId="0" quotePrefix="1" applyNumberFormat="1" applyFont="1" applyFill="1" applyBorder="1" applyAlignment="1">
      <alignment horizontal="right" vertical="center"/>
    </xf>
    <xf numFmtId="186" fontId="2" fillId="0" borderId="79" xfId="0" quotePrefix="1" applyNumberFormat="1" applyFont="1" applyFill="1" applyBorder="1" applyAlignment="1">
      <alignment horizontal="right" vertical="center"/>
    </xf>
    <xf numFmtId="0" fontId="2" fillId="0" borderId="106" xfId="0" applyFont="1" applyFill="1" applyBorder="1" applyAlignment="1">
      <alignment horizontal="center" vertical="center"/>
    </xf>
    <xf numFmtId="0" fontId="0" fillId="0" borderId="108" xfId="0" applyBorder="1" applyAlignment="1">
      <alignment horizontal="center" vertical="center"/>
    </xf>
    <xf numFmtId="186" fontId="2" fillId="0" borderId="109" xfId="0" quotePrefix="1" applyNumberFormat="1" applyFont="1" applyFill="1" applyBorder="1" applyAlignment="1">
      <alignment horizontal="right" vertical="center"/>
    </xf>
    <xf numFmtId="186" fontId="2" fillId="0" borderId="78" xfId="0" quotePrefix="1" applyNumberFormat="1" applyFont="1" applyFill="1" applyBorder="1" applyAlignment="1">
      <alignment horizontal="right" vertical="center"/>
    </xf>
    <xf numFmtId="176" fontId="2" fillId="0" borderId="65" xfId="43" applyNumberFormat="1" applyBorder="1" applyAlignment="1">
      <alignment horizontal="right" vertical="center"/>
    </xf>
    <xf numFmtId="176" fontId="2" fillId="0" borderId="66" xfId="43" applyNumberFormat="1" applyBorder="1" applyAlignment="1">
      <alignment horizontal="right" vertical="center"/>
    </xf>
    <xf numFmtId="176" fontId="2" fillId="0" borderId="64" xfId="43" applyNumberFormat="1" applyBorder="1" applyAlignment="1">
      <alignment horizontal="right" vertical="center"/>
    </xf>
    <xf numFmtId="176" fontId="2" fillId="0" borderId="60" xfId="43" applyNumberFormat="1" applyBorder="1" applyAlignment="1">
      <alignment horizontal="right" vertical="center"/>
    </xf>
    <xf numFmtId="176" fontId="2" fillId="0" borderId="61" xfId="43" applyNumberFormat="1" applyBorder="1" applyAlignment="1">
      <alignment horizontal="right" vertical="center"/>
    </xf>
    <xf numFmtId="176" fontId="2" fillId="0" borderId="59" xfId="43" applyNumberFormat="1" applyBorder="1" applyAlignment="1">
      <alignment horizontal="right" vertical="center"/>
    </xf>
    <xf numFmtId="176" fontId="2" fillId="0" borderId="76" xfId="43" applyNumberFormat="1" applyBorder="1" applyAlignment="1">
      <alignment horizontal="right" vertical="center"/>
    </xf>
    <xf numFmtId="176" fontId="2" fillId="0" borderId="91" xfId="43" applyNumberFormat="1" applyBorder="1" applyAlignment="1">
      <alignment horizontal="right" vertical="center"/>
    </xf>
    <xf numFmtId="176" fontId="2" fillId="0" borderId="78" xfId="43" applyNumberFormat="1" applyBorder="1" applyAlignment="1">
      <alignment horizontal="right" vertical="center"/>
    </xf>
    <xf numFmtId="176" fontId="2" fillId="0" borderId="63" xfId="43" applyNumberFormat="1" applyBorder="1" applyAlignment="1">
      <alignment horizontal="right" vertical="center"/>
    </xf>
    <xf numFmtId="176" fontId="2" fillId="0" borderId="58" xfId="43" applyNumberFormat="1" applyBorder="1" applyAlignment="1">
      <alignment horizontal="right" vertical="center"/>
    </xf>
    <xf numFmtId="176" fontId="2" fillId="0" borderId="77" xfId="43" applyNumberFormat="1" applyBorder="1" applyAlignment="1">
      <alignment horizontal="right" vertical="center"/>
    </xf>
    <xf numFmtId="176" fontId="2" fillId="0" borderId="62" xfId="43" applyNumberFormat="1" applyBorder="1" applyAlignment="1">
      <alignment horizontal="right" vertical="center"/>
    </xf>
    <xf numFmtId="176" fontId="2" fillId="0" borderId="57" xfId="43" applyNumberFormat="1" applyBorder="1" applyAlignment="1">
      <alignment horizontal="right" vertical="center"/>
    </xf>
    <xf numFmtId="176" fontId="2" fillId="0" borderId="79" xfId="43" applyNumberFormat="1" applyBorder="1" applyAlignment="1">
      <alignment horizontal="right" vertical="center"/>
    </xf>
    <xf numFmtId="176" fontId="2" fillId="0" borderId="60" xfId="43" applyNumberFormat="1" applyFont="1" applyBorder="1" applyAlignment="1">
      <alignment horizontal="right" vertical="center"/>
    </xf>
    <xf numFmtId="176" fontId="2" fillId="0" borderId="61" xfId="43" applyNumberFormat="1" applyFont="1" applyBorder="1" applyAlignment="1">
      <alignment horizontal="right" vertical="center"/>
    </xf>
    <xf numFmtId="176" fontId="2" fillId="0" borderId="59" xfId="43" applyNumberFormat="1" applyFont="1" applyBorder="1" applyAlignment="1">
      <alignment horizontal="right" vertical="center"/>
    </xf>
    <xf numFmtId="0" fontId="2" fillId="0" borderId="23" xfId="43" applyNumberFormat="1" applyFont="1" applyFill="1" applyBorder="1" applyAlignment="1">
      <alignment horizontal="right" vertical="center"/>
    </xf>
    <xf numFmtId="3" fontId="2" fillId="0" borderId="44" xfId="43" applyNumberFormat="1" applyFont="1" applyFill="1" applyBorder="1" applyAlignment="1">
      <alignment vertical="center"/>
    </xf>
    <xf numFmtId="3" fontId="2" fillId="0" borderId="47" xfId="43" applyNumberFormat="1" applyFont="1" applyFill="1" applyBorder="1" applyAlignment="1">
      <alignment vertical="center"/>
    </xf>
    <xf numFmtId="0" fontId="6" fillId="0" borderId="0" xfId="43" applyFont="1" applyAlignment="1">
      <alignment horizontal="right" vertical="center"/>
    </xf>
    <xf numFmtId="0" fontId="6" fillId="0" borderId="0" xfId="43" applyFont="1" applyAlignment="1">
      <alignment vertical="center"/>
    </xf>
    <xf numFmtId="0" fontId="6" fillId="0" borderId="0" xfId="43" applyFont="1" applyAlignment="1">
      <alignment horizontal="left" vertical="center"/>
    </xf>
    <xf numFmtId="3" fontId="2" fillId="0" borderId="47" xfId="43" applyNumberFormat="1" applyFont="1" applyFill="1" applyBorder="1" applyAlignment="1">
      <alignment vertical="center"/>
    </xf>
    <xf numFmtId="0" fontId="6" fillId="0" borderId="0" xfId="43" applyFont="1" applyBorder="1" applyAlignment="1">
      <alignment horizontal="right" vertical="center"/>
    </xf>
    <xf numFmtId="0" fontId="59" fillId="0" borderId="0" xfId="43" applyFont="1" applyAlignment="1">
      <alignment vertical="center"/>
    </xf>
    <xf numFmtId="176" fontId="2" fillId="0" borderId="19" xfId="43" applyNumberFormat="1" applyBorder="1" applyAlignment="1">
      <alignment horizontal="right" vertical="center"/>
    </xf>
    <xf numFmtId="176" fontId="2" fillId="0" borderId="2" xfId="43" applyNumberFormat="1" applyBorder="1" applyAlignment="1">
      <alignment horizontal="right" vertical="center"/>
    </xf>
    <xf numFmtId="176" fontId="2" fillId="0" borderId="3" xfId="43" applyNumberFormat="1" applyBorder="1" applyAlignment="1">
      <alignment horizontal="right" vertical="center"/>
    </xf>
    <xf numFmtId="0" fontId="2" fillId="0" borderId="2" xfId="42" applyFont="1" applyFill="1" applyBorder="1" applyAlignment="1">
      <alignment horizontal="distributed" vertical="center" indent="1"/>
    </xf>
    <xf numFmtId="0" fontId="2" fillId="0" borderId="0" xfId="42" applyFont="1" applyFill="1" applyAlignment="1">
      <alignment vertical="center"/>
    </xf>
    <xf numFmtId="176" fontId="1" fillId="0" borderId="0" xfId="42" applyNumberFormat="1" applyBorder="1" applyAlignment="1">
      <alignment vertical="center"/>
    </xf>
    <xf numFmtId="0" fontId="27" fillId="0" borderId="0" xfId="42" applyFont="1" applyFill="1" applyAlignment="1">
      <alignment vertical="center"/>
    </xf>
    <xf numFmtId="176" fontId="1" fillId="0" borderId="0" xfId="42" applyNumberFormat="1" applyFill="1" applyAlignment="1">
      <alignment vertical="center"/>
    </xf>
    <xf numFmtId="0" fontId="1" fillId="0" borderId="0" xfId="42" applyFill="1" applyAlignment="1">
      <alignment vertical="center"/>
    </xf>
    <xf numFmtId="176" fontId="1" fillId="0" borderId="0" xfId="42" applyNumberFormat="1" applyFont="1" applyAlignment="1">
      <alignment vertical="center"/>
    </xf>
    <xf numFmtId="0" fontId="1" fillId="0" borderId="0" xfId="42" applyFill="1" applyBorder="1" applyAlignment="1">
      <alignment vertical="center"/>
    </xf>
    <xf numFmtId="176" fontId="2" fillId="0" borderId="0" xfId="42" applyNumberFormat="1" applyFont="1" applyFill="1" applyAlignment="1">
      <alignment vertical="center"/>
    </xf>
    <xf numFmtId="0" fontId="1" fillId="0" borderId="0" xfId="42" applyFill="1"/>
    <xf numFmtId="0" fontId="7" fillId="0" borderId="0" xfId="0" applyFont="1" applyFill="1" applyAlignment="1">
      <alignment vertical="center"/>
    </xf>
    <xf numFmtId="176" fontId="2" fillId="0" borderId="2" xfId="32" applyNumberFormat="1" applyFont="1" applyBorder="1" applyAlignment="1">
      <alignment horizontal="right" vertical="center"/>
    </xf>
    <xf numFmtId="176" fontId="2" fillId="0" borderId="58" xfId="32" applyNumberFormat="1" applyFont="1" applyFill="1" applyBorder="1" applyAlignment="1">
      <alignment vertical="center"/>
    </xf>
    <xf numFmtId="0" fontId="27" fillId="0" borderId="0" xfId="44" applyFont="1" applyFill="1" applyBorder="1" applyAlignment="1">
      <alignment vertical="center"/>
    </xf>
    <xf numFmtId="0" fontId="2" fillId="0" borderId="49" xfId="44" applyFont="1" applyFill="1" applyBorder="1" applyAlignment="1">
      <alignment vertical="center"/>
    </xf>
    <xf numFmtId="0" fontId="2" fillId="0" borderId="23" xfId="44" applyFont="1" applyFill="1" applyBorder="1" applyAlignment="1">
      <alignment vertical="center"/>
    </xf>
    <xf numFmtId="0" fontId="2" fillId="0" borderId="1" xfId="44" applyFont="1" applyFill="1" applyBorder="1" applyAlignment="1">
      <alignment horizontal="center" vertical="center"/>
    </xf>
    <xf numFmtId="176" fontId="2" fillId="0" borderId="63" xfId="44" applyNumberFormat="1" applyFont="1" applyFill="1" applyBorder="1" applyAlignment="1">
      <alignment horizontal="center" vertical="center"/>
    </xf>
    <xf numFmtId="176" fontId="2" fillId="0" borderId="2" xfId="32" applyNumberFormat="1" applyFont="1" applyFill="1" applyBorder="1" applyAlignment="1">
      <alignment vertical="center"/>
    </xf>
    <xf numFmtId="176" fontId="2" fillId="0" borderId="58" xfId="32" applyNumberFormat="1" applyFont="1" applyFill="1" applyBorder="1" applyAlignment="1">
      <alignment horizontal="right" vertical="center"/>
    </xf>
    <xf numFmtId="176" fontId="2" fillId="0" borderId="58" xfId="44" applyNumberFormat="1" applyFont="1" applyFill="1" applyBorder="1" applyAlignment="1">
      <alignment vertical="center"/>
    </xf>
    <xf numFmtId="176" fontId="2" fillId="0" borderId="77" xfId="44" applyNumberFormat="1" applyFont="1" applyFill="1" applyBorder="1" applyAlignment="1">
      <alignment vertical="center"/>
    </xf>
    <xf numFmtId="0" fontId="8" fillId="0" borderId="0" xfId="44" applyFill="1"/>
    <xf numFmtId="0" fontId="27" fillId="0" borderId="0" xfId="44" applyFont="1" applyFill="1" applyBorder="1"/>
    <xf numFmtId="176" fontId="2" fillId="0" borderId="11" xfId="32" applyNumberFormat="1" applyFont="1" applyFill="1" applyBorder="1" applyAlignment="1">
      <alignment vertical="center"/>
    </xf>
    <xf numFmtId="176" fontId="2" fillId="0" borderId="59" xfId="32" applyNumberFormat="1" applyFont="1" applyFill="1" applyBorder="1" applyAlignment="1">
      <alignment vertical="center"/>
    </xf>
    <xf numFmtId="176" fontId="2" fillId="0" borderId="11" xfId="32" applyNumberFormat="1" applyFont="1" applyFill="1" applyBorder="1" applyAlignment="1">
      <alignment horizontal="right" vertical="center"/>
    </xf>
    <xf numFmtId="176" fontId="2" fillId="0" borderId="11" xfId="44" applyNumberFormat="1" applyFont="1" applyFill="1" applyBorder="1" applyAlignment="1">
      <alignment vertical="center"/>
    </xf>
    <xf numFmtId="176" fontId="2" fillId="0" borderId="14" xfId="44" applyNumberFormat="1" applyFont="1" applyFill="1" applyBorder="1" applyAlignment="1">
      <alignment vertical="center"/>
    </xf>
    <xf numFmtId="0" fontId="2" fillId="0" borderId="69" xfId="44" applyFont="1" applyFill="1" applyBorder="1" applyAlignment="1">
      <alignment horizontal="center" vertical="center"/>
    </xf>
    <xf numFmtId="176" fontId="2" fillId="0" borderId="50" xfId="44" applyNumberFormat="1" applyFont="1" applyFill="1" applyBorder="1" applyAlignment="1">
      <alignment horizontal="center" vertical="center"/>
    </xf>
    <xf numFmtId="0" fontId="2" fillId="0" borderId="0" xfId="42" applyFont="1" applyBorder="1" applyAlignment="1">
      <alignment horizontal="distributed" vertical="center" indent="1"/>
    </xf>
    <xf numFmtId="0" fontId="35" fillId="33" borderId="61" xfId="47" applyFont="1" applyFill="1" applyBorder="1" applyAlignment="1" applyProtection="1">
      <alignment vertical="center" wrapText="1"/>
    </xf>
    <xf numFmtId="0" fontId="35" fillId="33" borderId="91" xfId="47" applyFont="1" applyFill="1" applyBorder="1" applyAlignment="1" applyProtection="1">
      <alignment vertical="center" wrapText="1"/>
    </xf>
    <xf numFmtId="0" fontId="59" fillId="0" borderId="0" xfId="43" applyFont="1" applyAlignment="1">
      <alignment horizontal="left" vertical="center"/>
    </xf>
    <xf numFmtId="0" fontId="60" fillId="33" borderId="61" xfId="47" applyFont="1" applyFill="1" applyBorder="1" applyAlignment="1" applyProtection="1">
      <alignment vertical="center" wrapText="1"/>
    </xf>
    <xf numFmtId="0" fontId="60" fillId="33" borderId="92" xfId="47" applyFont="1" applyFill="1" applyBorder="1" applyAlignment="1" applyProtection="1">
      <alignment vertical="center" wrapText="1"/>
    </xf>
    <xf numFmtId="0" fontId="35" fillId="33" borderId="89" xfId="47" applyFont="1" applyFill="1" applyBorder="1" applyAlignment="1" applyProtection="1">
      <alignment vertical="center" wrapText="1"/>
    </xf>
    <xf numFmtId="0" fontId="31" fillId="33" borderId="74" xfId="42" applyFont="1" applyFill="1" applyBorder="1" applyAlignment="1">
      <alignment horizontal="center" vertical="center"/>
    </xf>
    <xf numFmtId="0" fontId="31" fillId="33" borderId="90" xfId="42" applyFont="1" applyFill="1" applyBorder="1" applyAlignment="1">
      <alignment horizontal="center" vertical="center"/>
    </xf>
    <xf numFmtId="0" fontId="30" fillId="0" borderId="0" xfId="42" applyFont="1" applyAlignment="1">
      <alignment horizontal="center" vertical="center"/>
    </xf>
    <xf numFmtId="0" fontId="33" fillId="32" borderId="85" xfId="42" applyFont="1" applyFill="1" applyBorder="1" applyAlignment="1">
      <alignment horizontal="center" vertical="center"/>
    </xf>
    <xf numFmtId="0" fontId="33" fillId="32" borderId="86" xfId="42" applyFont="1" applyFill="1" applyBorder="1" applyAlignment="1">
      <alignment horizontal="center" vertical="center"/>
    </xf>
    <xf numFmtId="0" fontId="56" fillId="0" borderId="0" xfId="0" applyFont="1" applyAlignment="1">
      <alignment horizontal="center" vertical="center"/>
    </xf>
    <xf numFmtId="0" fontId="57" fillId="0" borderId="0" xfId="0" applyFont="1" applyFill="1" applyAlignment="1">
      <alignment horizontal="right" vertical="center"/>
    </xf>
    <xf numFmtId="0" fontId="58" fillId="0" borderId="0" xfId="0" applyFont="1" applyAlignment="1">
      <alignment vertical="center"/>
    </xf>
    <xf numFmtId="0" fontId="2" fillId="0" borderId="25"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4" xfId="0" applyNumberFormat="1" applyFont="1" applyFill="1" applyBorder="1" applyAlignment="1">
      <alignment horizontal="center" vertical="center" wrapText="1" justifyLastLine="1"/>
    </xf>
    <xf numFmtId="0" fontId="2" fillId="0" borderId="0" xfId="0" applyNumberFormat="1" applyFont="1" applyFill="1" applyBorder="1" applyAlignment="1">
      <alignment horizontal="center" vertical="center" wrapText="1" justifyLastLine="1"/>
    </xf>
    <xf numFmtId="0" fontId="2" fillId="0" borderId="1" xfId="0" applyNumberFormat="1" applyFont="1" applyFill="1" applyBorder="1" applyAlignment="1">
      <alignment horizontal="center" vertical="center" wrapText="1" justifyLastLine="1"/>
    </xf>
    <xf numFmtId="0" fontId="2" fillId="0" borderId="24" xfId="0" applyFont="1" applyFill="1" applyBorder="1" applyAlignment="1">
      <alignment horizontal="center" vertical="center"/>
    </xf>
    <xf numFmtId="0" fontId="57" fillId="0" borderId="0" xfId="0" applyFont="1" applyFill="1" applyAlignment="1">
      <alignment horizontal="left" vertical="center"/>
    </xf>
    <xf numFmtId="0" fontId="2"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1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8" xfId="0" applyNumberFormat="1" applyFont="1" applyFill="1" applyBorder="1" applyAlignment="1">
      <alignment horizontal="center" vertical="center" wrapText="1" justifyLastLine="1"/>
    </xf>
    <xf numFmtId="0" fontId="2" fillId="0" borderId="42" xfId="0" applyNumberFormat="1" applyFont="1" applyFill="1" applyBorder="1" applyAlignment="1">
      <alignment horizontal="center" vertical="center" wrapText="1" justifyLastLine="1"/>
    </xf>
    <xf numFmtId="0" fontId="2" fillId="0" borderId="22" xfId="0" applyNumberFormat="1" applyFont="1" applyFill="1" applyBorder="1" applyAlignment="1">
      <alignment horizontal="center" vertical="center" wrapText="1" justifyLastLine="1"/>
    </xf>
    <xf numFmtId="0" fontId="2" fillId="0" borderId="4" xfId="43" applyFont="1" applyFill="1" applyBorder="1" applyAlignment="1">
      <alignment horizontal="distributed" vertical="center" wrapText="1" justifyLastLine="1"/>
    </xf>
    <xf numFmtId="0" fontId="2" fillId="0" borderId="4" xfId="43" applyFont="1" applyBorder="1" applyAlignment="1">
      <alignment horizontal="distributed" vertical="center" wrapText="1" justifyLastLine="1"/>
    </xf>
    <xf numFmtId="0" fontId="2" fillId="0" borderId="1" xfId="43" applyFont="1" applyFill="1" applyBorder="1" applyAlignment="1">
      <alignment horizontal="distributed" vertical="center" wrapText="1" justifyLastLine="1"/>
    </xf>
    <xf numFmtId="0" fontId="2" fillId="0" borderId="1" xfId="43" applyFont="1" applyBorder="1" applyAlignment="1">
      <alignment horizontal="distributed" vertical="center" wrapText="1" justifyLastLine="1"/>
    </xf>
    <xf numFmtId="0" fontId="2" fillId="0" borderId="25" xfId="43" applyFont="1" applyBorder="1" applyAlignment="1">
      <alignment horizontal="distributed" vertical="center" justifyLastLine="1"/>
    </xf>
    <xf numFmtId="0" fontId="2" fillId="0" borderId="23" xfId="43" applyFont="1" applyBorder="1" applyAlignment="1">
      <alignment horizontal="distributed" vertical="center" justifyLastLine="1"/>
    </xf>
    <xf numFmtId="0" fontId="2" fillId="0" borderId="25" xfId="43" applyBorder="1" applyAlignment="1">
      <alignment horizontal="distributed" vertical="center" justifyLastLine="1"/>
    </xf>
    <xf numFmtId="0" fontId="2" fillId="0" borderId="23" xfId="43" applyBorder="1" applyAlignment="1">
      <alignment horizontal="distributed" vertical="center" justifyLastLine="1"/>
    </xf>
    <xf numFmtId="0" fontId="6" fillId="0" borderId="0" xfId="43" applyFont="1" applyAlignment="1">
      <alignment horizontal="right" vertical="center"/>
    </xf>
    <xf numFmtId="0" fontId="2" fillId="0" borderId="0" xfId="43" applyAlignment="1"/>
    <xf numFmtId="0" fontId="6" fillId="0" borderId="0" xfId="43" applyFont="1" applyAlignment="1">
      <alignment vertical="center"/>
    </xf>
    <xf numFmtId="0" fontId="6" fillId="0" borderId="0" xfId="43" applyFont="1" applyAlignment="1">
      <alignment horizontal="left" vertical="center"/>
    </xf>
    <xf numFmtId="0" fontId="6" fillId="0" borderId="0" xfId="43" applyFont="1" applyAlignment="1">
      <alignment horizontal="right" vertical="top"/>
    </xf>
    <xf numFmtId="3" fontId="2" fillId="0" borderId="44" xfId="43" applyNumberFormat="1" applyFont="1" applyFill="1" applyBorder="1" applyAlignment="1">
      <alignment horizontal="center" vertical="center"/>
    </xf>
    <xf numFmtId="3" fontId="2" fillId="0" borderId="44" xfId="43" applyNumberFormat="1" applyFont="1" applyFill="1" applyBorder="1" applyAlignment="1">
      <alignment vertical="center"/>
    </xf>
    <xf numFmtId="3" fontId="2" fillId="0" borderId="47" xfId="43" applyNumberFormat="1" applyFont="1" applyFill="1" applyBorder="1" applyAlignment="1">
      <alignment vertical="center"/>
    </xf>
    <xf numFmtId="3" fontId="2" fillId="0" borderId="20" xfId="43" applyNumberFormat="1" applyFont="1" applyFill="1" applyBorder="1" applyAlignment="1">
      <alignment horizontal="center" vertical="center" wrapText="1"/>
    </xf>
    <xf numFmtId="3" fontId="2" fillId="0" borderId="22" xfId="43" applyNumberFormat="1" applyFont="1" applyFill="1" applyBorder="1" applyAlignment="1">
      <alignment horizontal="center" vertical="center"/>
    </xf>
    <xf numFmtId="3" fontId="2" fillId="0" borderId="111" xfId="43" applyNumberFormat="1" applyFont="1" applyFill="1" applyBorder="1" applyAlignment="1">
      <alignment horizontal="center" vertical="center"/>
    </xf>
    <xf numFmtId="3" fontId="2" fillId="0" borderId="120" xfId="43" applyNumberFormat="1" applyFont="1" applyFill="1" applyBorder="1" applyAlignment="1">
      <alignment horizontal="center" vertical="center"/>
    </xf>
    <xf numFmtId="3" fontId="2" fillId="0" borderId="18" xfId="43" applyNumberFormat="1" applyFont="1" applyFill="1" applyBorder="1" applyAlignment="1">
      <alignment horizontal="center" vertical="center"/>
    </xf>
    <xf numFmtId="3" fontId="2" fillId="0" borderId="38" xfId="43" applyNumberFormat="1" applyFont="1" applyFill="1" applyBorder="1" applyAlignment="1">
      <alignment horizontal="center" vertical="center"/>
    </xf>
    <xf numFmtId="0" fontId="59" fillId="0" borderId="0" xfId="43" applyFont="1" applyAlignment="1">
      <alignment horizontal="left" vertical="center"/>
    </xf>
    <xf numFmtId="0" fontId="0" fillId="0" borderId="0" xfId="0" applyAlignment="1">
      <alignment horizontal="left" vertical="center"/>
    </xf>
    <xf numFmtId="3" fontId="2" fillId="0" borderId="23" xfId="43" applyNumberFormat="1" applyFont="1" applyFill="1" applyBorder="1" applyAlignment="1">
      <alignment horizontal="center" vertical="center"/>
    </xf>
    <xf numFmtId="3" fontId="2" fillId="0" borderId="110" xfId="43" applyNumberFormat="1" applyFont="1" applyFill="1" applyBorder="1" applyAlignment="1">
      <alignment horizontal="center" vertical="center" wrapText="1"/>
    </xf>
    <xf numFmtId="3" fontId="2" fillId="0" borderId="113" xfId="43" applyNumberFormat="1" applyFont="1" applyFill="1" applyBorder="1" applyAlignment="1">
      <alignment horizontal="center" vertical="center"/>
    </xf>
    <xf numFmtId="3" fontId="2" fillId="0" borderId="114" xfId="43" applyNumberFormat="1" applyFont="1" applyFill="1" applyBorder="1" applyAlignment="1">
      <alignment horizontal="center" vertical="center"/>
    </xf>
    <xf numFmtId="3" fontId="2" fillId="0" borderId="15" xfId="43" applyNumberFormat="1" applyFont="1" applyFill="1" applyBorder="1" applyAlignment="1">
      <alignment horizontal="center" vertical="center"/>
    </xf>
    <xf numFmtId="3" fontId="2" fillId="0" borderId="0" xfId="43" applyNumberFormat="1" applyFont="1" applyFill="1" applyBorder="1" applyAlignment="1">
      <alignment horizontal="center" vertical="center"/>
    </xf>
    <xf numFmtId="3" fontId="2" fillId="0" borderId="73" xfId="43" applyNumberFormat="1" applyFont="1" applyFill="1" applyBorder="1" applyAlignment="1">
      <alignment horizontal="center" vertical="center"/>
    </xf>
    <xf numFmtId="3" fontId="2" fillId="0" borderId="1" xfId="43" applyNumberFormat="1" applyFont="1" applyFill="1" applyBorder="1" applyAlignment="1">
      <alignment horizontal="center" vertical="center"/>
    </xf>
    <xf numFmtId="3" fontId="7" fillId="0" borderId="17" xfId="43" applyNumberFormat="1" applyFont="1" applyFill="1" applyBorder="1" applyAlignment="1">
      <alignment horizontal="center" vertical="center"/>
    </xf>
    <xf numFmtId="3" fontId="7" fillId="0" borderId="44" xfId="43" applyNumberFormat="1" applyFont="1" applyFill="1" applyBorder="1" applyAlignment="1">
      <alignment horizontal="center" vertical="center"/>
    </xf>
    <xf numFmtId="3" fontId="2" fillId="0" borderId="17" xfId="43" applyNumberFormat="1" applyFont="1" applyFill="1" applyBorder="1" applyAlignment="1">
      <alignment horizontal="center" vertical="center"/>
    </xf>
    <xf numFmtId="3" fontId="2" fillId="0" borderId="47" xfId="43" applyNumberFormat="1" applyFont="1" applyFill="1" applyBorder="1" applyAlignment="1">
      <alignment horizontal="center" vertical="center"/>
    </xf>
    <xf numFmtId="3" fontId="2" fillId="0" borderId="112" xfId="43" applyNumberFormat="1" applyFont="1" applyFill="1" applyBorder="1" applyAlignment="1">
      <alignment horizontal="center" vertical="center"/>
    </xf>
    <xf numFmtId="3" fontId="2" fillId="0" borderId="115" xfId="43" applyNumberFormat="1" applyFont="1" applyFill="1" applyBorder="1" applyAlignment="1">
      <alignment horizontal="center" vertical="center"/>
    </xf>
    <xf numFmtId="3" fontId="2" fillId="0" borderId="42" xfId="43" applyNumberFormat="1" applyFont="1" applyFill="1" applyBorder="1" applyAlignment="1">
      <alignment horizontal="center" vertical="center"/>
    </xf>
    <xf numFmtId="3" fontId="2" fillId="0" borderId="110" xfId="43" applyNumberFormat="1" applyFont="1" applyFill="1" applyBorder="1" applyAlignment="1">
      <alignment horizontal="center" vertical="center"/>
    </xf>
    <xf numFmtId="0" fontId="59" fillId="0" borderId="0" xfId="43" applyFont="1" applyBorder="1" applyAlignment="1">
      <alignment horizontal="right" vertical="center"/>
    </xf>
    <xf numFmtId="0" fontId="2" fillId="0" borderId="48" xfId="43" applyNumberFormat="1" applyFont="1" applyFill="1" applyBorder="1" applyAlignment="1">
      <alignment horizontal="center" vertical="center"/>
    </xf>
    <xf numFmtId="0" fontId="2" fillId="0" borderId="42" xfId="43" applyNumberFormat="1" applyFont="1" applyFill="1" applyBorder="1" applyAlignment="1">
      <alignment horizontal="center" vertical="center"/>
    </xf>
    <xf numFmtId="0" fontId="2" fillId="0" borderId="4" xfId="43" applyFont="1" applyFill="1" applyBorder="1" applyAlignment="1">
      <alignment horizontal="distributed" vertical="center" wrapText="1" indent="3"/>
    </xf>
    <xf numFmtId="0" fontId="2" fillId="0" borderId="4" xfId="43" applyFont="1" applyFill="1" applyBorder="1" applyAlignment="1">
      <alignment horizontal="distributed" vertical="center" indent="3"/>
    </xf>
    <xf numFmtId="0" fontId="2" fillId="0" borderId="0" xfId="43" applyFont="1" applyFill="1" applyBorder="1" applyAlignment="1">
      <alignment horizontal="distributed" vertical="center" indent="3"/>
    </xf>
    <xf numFmtId="0" fontId="2" fillId="0" borderId="1" xfId="43" applyFont="1" applyFill="1" applyBorder="1" applyAlignment="1">
      <alignment horizontal="distributed" vertical="center" indent="3"/>
    </xf>
    <xf numFmtId="0" fontId="2" fillId="0" borderId="22" xfId="43" applyNumberFormat="1" applyFont="1" applyFill="1" applyBorder="1" applyAlignment="1">
      <alignment horizontal="center" vertical="center"/>
    </xf>
    <xf numFmtId="0" fontId="2" fillId="0" borderId="1" xfId="43" applyNumberFormat="1" applyFont="1" applyFill="1" applyBorder="1" applyAlignment="1">
      <alignment horizontal="center" vertical="center"/>
    </xf>
    <xf numFmtId="3" fontId="2" fillId="0" borderId="112" xfId="43" applyNumberFormat="1" applyFont="1" applyFill="1" applyBorder="1" applyAlignment="1">
      <alignment horizontal="center" vertical="center" wrapText="1"/>
    </xf>
    <xf numFmtId="3" fontId="2" fillId="0" borderId="0" xfId="43" applyNumberFormat="1" applyFont="1" applyFill="1" applyBorder="1" applyAlignment="1">
      <alignment horizontal="center" vertical="center" wrapText="1"/>
    </xf>
    <xf numFmtId="3" fontId="2" fillId="0" borderId="116" xfId="43" applyNumberFormat="1" applyFont="1" applyFill="1" applyBorder="1" applyAlignment="1">
      <alignment horizontal="center" vertical="center"/>
    </xf>
    <xf numFmtId="3" fontId="2" fillId="0" borderId="117" xfId="43" applyNumberFormat="1" applyFont="1" applyFill="1" applyBorder="1" applyAlignment="1">
      <alignment horizontal="center" vertical="center"/>
    </xf>
    <xf numFmtId="178" fontId="2" fillId="0" borderId="110" xfId="43" applyNumberFormat="1" applyFont="1" applyFill="1" applyBorder="1" applyAlignment="1">
      <alignment horizontal="center" vertical="center" wrapText="1"/>
    </xf>
    <xf numFmtId="178" fontId="2" fillId="0" borderId="113" xfId="43" applyNumberFormat="1" applyFont="1" applyFill="1" applyBorder="1" applyAlignment="1">
      <alignment horizontal="center" vertical="center"/>
    </xf>
    <xf numFmtId="3" fontId="2" fillId="0" borderId="111" xfId="43" applyNumberFormat="1" applyFont="1" applyFill="1" applyBorder="1" applyAlignment="1">
      <alignment horizontal="center" vertical="center" wrapText="1"/>
    </xf>
    <xf numFmtId="3" fontId="2" fillId="0" borderId="22" xfId="43" applyNumberFormat="1" applyFont="1" applyFill="1" applyBorder="1" applyAlignment="1">
      <alignment horizontal="center" vertical="center" wrapText="1"/>
    </xf>
    <xf numFmtId="0" fontId="2" fillId="0" borderId="0" xfId="43" applyFont="1" applyFill="1" applyBorder="1" applyAlignment="1">
      <alignment horizontal="distributed" vertical="center" wrapText="1" indent="3"/>
    </xf>
    <xf numFmtId="0" fontId="2" fillId="0" borderId="1" xfId="43" applyFont="1" applyFill="1" applyBorder="1" applyAlignment="1">
      <alignment horizontal="distributed" vertical="center" wrapText="1" indent="3"/>
    </xf>
    <xf numFmtId="0" fontId="2" fillId="0" borderId="51" xfId="43" applyNumberFormat="1" applyFont="1" applyFill="1" applyBorder="1" applyAlignment="1">
      <alignment horizontal="center" vertical="center"/>
    </xf>
    <xf numFmtId="0" fontId="2" fillId="0" borderId="43" xfId="43" applyNumberFormat="1" applyFont="1" applyFill="1" applyBorder="1" applyAlignment="1">
      <alignment horizontal="center" vertical="center"/>
    </xf>
    <xf numFmtId="0" fontId="2" fillId="0" borderId="25" xfId="43" applyNumberFormat="1" applyFont="1" applyFill="1" applyBorder="1" applyAlignment="1">
      <alignment horizontal="center" vertical="center"/>
    </xf>
    <xf numFmtId="0" fontId="2" fillId="0" borderId="23" xfId="43" applyNumberFormat="1" applyFont="1" applyFill="1" applyBorder="1" applyAlignment="1">
      <alignment horizontal="center" vertical="center"/>
    </xf>
    <xf numFmtId="3" fontId="2" fillId="0" borderId="121" xfId="43" applyNumberFormat="1" applyFont="1" applyFill="1" applyBorder="1" applyAlignment="1">
      <alignment horizontal="center" vertical="center"/>
    </xf>
    <xf numFmtId="3" fontId="2" fillId="0" borderId="25" xfId="43" applyNumberFormat="1" applyFont="1" applyFill="1" applyBorder="1" applyAlignment="1">
      <alignment horizontal="right" vertical="center"/>
    </xf>
    <xf numFmtId="3" fontId="2" fillId="0" borderId="23" xfId="43" applyNumberFormat="1" applyFont="1" applyFill="1" applyBorder="1" applyAlignment="1">
      <alignment horizontal="right" vertical="center"/>
    </xf>
    <xf numFmtId="3" fontId="2" fillId="0" borderId="23" xfId="43" applyNumberFormat="1" applyFont="1" applyFill="1" applyBorder="1" applyAlignment="1">
      <alignment horizontal="left" vertical="center"/>
    </xf>
    <xf numFmtId="3" fontId="2" fillId="0" borderId="24" xfId="43" applyNumberFormat="1" applyFont="1" applyFill="1" applyBorder="1" applyAlignment="1">
      <alignment horizontal="left" vertical="center"/>
    </xf>
    <xf numFmtId="3" fontId="2" fillId="0" borderId="118" xfId="43" applyNumberFormat="1" applyFont="1" applyFill="1" applyBorder="1" applyAlignment="1">
      <alignment horizontal="center" vertical="center" wrapText="1"/>
    </xf>
    <xf numFmtId="3" fontId="2" fillId="0" borderId="119" xfId="43" applyNumberFormat="1" applyFont="1" applyFill="1" applyBorder="1" applyAlignment="1">
      <alignment horizontal="center" vertical="center"/>
    </xf>
    <xf numFmtId="3" fontId="2" fillId="0" borderId="72" xfId="43" applyNumberFormat="1" applyFont="1" applyFill="1" applyBorder="1" applyAlignment="1">
      <alignment horizontal="center" vertical="center"/>
    </xf>
    <xf numFmtId="3" fontId="2" fillId="0" borderId="17" xfId="43" applyNumberFormat="1" applyFont="1" applyFill="1" applyBorder="1" applyAlignment="1">
      <alignment horizontal="right" vertical="center"/>
    </xf>
    <xf numFmtId="3" fontId="2" fillId="0" borderId="44" xfId="43" applyNumberFormat="1" applyFont="1" applyFill="1" applyBorder="1" applyAlignment="1">
      <alignment horizontal="right" vertical="center"/>
    </xf>
    <xf numFmtId="3" fontId="2" fillId="0" borderId="118" xfId="43" applyNumberFormat="1" applyFont="1" applyFill="1" applyBorder="1" applyAlignment="1">
      <alignment horizontal="center" vertical="center"/>
    </xf>
    <xf numFmtId="3" fontId="2" fillId="0" borderId="48" xfId="43" applyNumberFormat="1" applyFont="1" applyFill="1" applyBorder="1" applyAlignment="1">
      <alignment horizontal="center" vertical="center" wrapText="1"/>
    </xf>
    <xf numFmtId="3" fontId="2" fillId="0" borderId="42" xfId="43" applyNumberFormat="1" applyFont="1" applyFill="1" applyBorder="1" applyAlignment="1">
      <alignment horizontal="center" vertical="center" wrapText="1"/>
    </xf>
    <xf numFmtId="179" fontId="2" fillId="0" borderId="74" xfId="42" applyNumberFormat="1" applyFont="1" applyFill="1" applyBorder="1" applyAlignment="1">
      <alignment horizontal="center" vertical="center"/>
    </xf>
    <xf numFmtId="179" fontId="2" fillId="0" borderId="72" xfId="42" applyNumberFormat="1" applyFont="1" applyFill="1" applyBorder="1" applyAlignment="1">
      <alignment horizontal="center" vertical="center"/>
    </xf>
    <xf numFmtId="0" fontId="57" fillId="0" borderId="0" xfId="42" applyFont="1" applyBorder="1" applyAlignment="1">
      <alignment horizontal="right" vertical="center"/>
    </xf>
    <xf numFmtId="0" fontId="57" fillId="0" borderId="0" xfId="42" applyFont="1" applyBorder="1" applyAlignment="1">
      <alignment horizontal="left" vertical="center"/>
    </xf>
    <xf numFmtId="0" fontId="2" fillId="0" borderId="103" xfId="42" applyFont="1" applyBorder="1" applyAlignment="1">
      <alignment horizontal="left" vertical="center" wrapText="1"/>
    </xf>
    <xf numFmtId="0" fontId="2" fillId="0" borderId="104" xfId="42" applyFont="1" applyBorder="1" applyAlignment="1">
      <alignment horizontal="left" vertical="center"/>
    </xf>
    <xf numFmtId="0" fontId="2" fillId="0" borderId="105" xfId="42" applyFont="1" applyBorder="1" applyAlignment="1">
      <alignment horizontal="left" vertical="center"/>
    </xf>
    <xf numFmtId="180" fontId="2" fillId="0" borderId="48" xfId="42" applyNumberFormat="1" applyFont="1" applyFill="1" applyBorder="1" applyAlignment="1">
      <alignment horizontal="center" vertical="center" wrapText="1"/>
    </xf>
    <xf numFmtId="180" fontId="2" fillId="0" borderId="4" xfId="42" applyNumberFormat="1" applyFont="1" applyFill="1" applyBorder="1" applyAlignment="1">
      <alignment horizontal="center" vertical="center" wrapText="1"/>
    </xf>
    <xf numFmtId="180" fontId="2" fillId="0" borderId="39" xfId="42" applyNumberFormat="1" applyFont="1" applyFill="1" applyBorder="1" applyAlignment="1">
      <alignment horizontal="center" vertical="center" wrapText="1"/>
    </xf>
    <xf numFmtId="180" fontId="2" fillId="0" borderId="7" xfId="42" applyNumberFormat="1" applyFont="1" applyFill="1" applyBorder="1" applyAlignment="1">
      <alignment horizontal="center" vertical="center" wrapText="1"/>
    </xf>
    <xf numFmtId="180" fontId="2" fillId="0" borderId="5" xfId="42" applyNumberFormat="1" applyFont="1" applyFill="1" applyBorder="1" applyAlignment="1">
      <alignment horizontal="center" vertical="center" wrapText="1"/>
    </xf>
    <xf numFmtId="180" fontId="2" fillId="0" borderId="8" xfId="42" applyNumberFormat="1" applyFont="1" applyFill="1" applyBorder="1" applyAlignment="1">
      <alignment horizontal="center" vertical="center" wrapText="1"/>
    </xf>
    <xf numFmtId="182" fontId="2" fillId="0" borderId="48" xfId="42" applyNumberFormat="1" applyFont="1" applyFill="1" applyBorder="1" applyAlignment="1">
      <alignment horizontal="center" vertical="center" wrapText="1"/>
    </xf>
    <xf numFmtId="182" fontId="2" fillId="0" borderId="4" xfId="42" applyNumberFormat="1" applyFont="1" applyFill="1" applyBorder="1" applyAlignment="1">
      <alignment horizontal="center" vertical="center"/>
    </xf>
    <xf numFmtId="0" fontId="28" fillId="0" borderId="42" xfId="42" applyFont="1" applyBorder="1" applyAlignment="1">
      <alignment horizontal="center" vertical="center"/>
    </xf>
    <xf numFmtId="0" fontId="28" fillId="0" borderId="0" xfId="42" applyFont="1" applyBorder="1" applyAlignment="1">
      <alignment horizontal="center" vertical="center"/>
    </xf>
    <xf numFmtId="0" fontId="28" fillId="0" borderId="7" xfId="42" applyFont="1" applyBorder="1" applyAlignment="1">
      <alignment horizontal="center" vertical="center"/>
    </xf>
    <xf numFmtId="0" fontId="28" fillId="0" borderId="5" xfId="42" applyFont="1" applyBorder="1" applyAlignment="1">
      <alignment horizontal="center" vertical="center"/>
    </xf>
    <xf numFmtId="181" fontId="2" fillId="0" borderId="4" xfId="42" applyNumberFormat="1" applyFont="1" applyFill="1" applyBorder="1" applyAlignment="1">
      <alignment horizontal="center" vertical="center" wrapText="1"/>
    </xf>
    <xf numFmtId="181" fontId="2" fillId="0" borderId="39" xfId="42" applyNumberFormat="1" applyFont="1" applyFill="1" applyBorder="1" applyAlignment="1">
      <alignment horizontal="center" vertical="center"/>
    </xf>
    <xf numFmtId="0" fontId="28" fillId="0" borderId="46" xfId="42" applyFont="1" applyBorder="1" applyAlignment="1">
      <alignment horizontal="center" vertical="center"/>
    </xf>
    <xf numFmtId="0" fontId="28" fillId="0" borderId="8" xfId="42" applyFont="1" applyBorder="1" applyAlignment="1">
      <alignment horizontal="center" vertical="center"/>
    </xf>
    <xf numFmtId="181" fontId="2" fillId="0" borderId="4" xfId="42" applyNumberFormat="1" applyFont="1" applyFill="1" applyBorder="1" applyAlignment="1">
      <alignment horizontal="center" vertical="center"/>
    </xf>
    <xf numFmtId="0" fontId="28" fillId="0" borderId="0" xfId="42" applyFont="1" applyAlignment="1">
      <alignment horizontal="center" vertical="center"/>
    </xf>
    <xf numFmtId="181" fontId="2" fillId="0" borderId="48" xfId="42" applyNumberFormat="1" applyFont="1" applyFill="1" applyBorder="1" applyAlignment="1">
      <alignment horizontal="center" vertical="center" wrapText="1"/>
    </xf>
    <xf numFmtId="180" fontId="2" fillId="0" borderId="75" xfId="42" applyNumberFormat="1" applyFont="1" applyFill="1" applyBorder="1" applyAlignment="1">
      <alignment horizontal="center" vertical="center"/>
    </xf>
    <xf numFmtId="180" fontId="2" fillId="0" borderId="73" xfId="42" applyNumberFormat="1" applyFont="1" applyFill="1" applyBorder="1" applyAlignment="1">
      <alignment horizontal="center" vertical="center"/>
    </xf>
    <xf numFmtId="181" fontId="2" fillId="0" borderId="42" xfId="42" applyNumberFormat="1" applyFont="1" applyFill="1" applyBorder="1" applyAlignment="1">
      <alignment horizontal="center" vertical="center" wrapText="1"/>
    </xf>
    <xf numFmtId="181" fontId="2" fillId="0" borderId="0" xfId="42" applyNumberFormat="1" applyFont="1" applyFill="1" applyBorder="1" applyAlignment="1">
      <alignment horizontal="center" vertical="center" wrapText="1"/>
    </xf>
    <xf numFmtId="181" fontId="2" fillId="0" borderId="7" xfId="42" applyNumberFormat="1" applyFont="1" applyFill="1" applyBorder="1" applyAlignment="1">
      <alignment horizontal="center" vertical="center" wrapText="1"/>
    </xf>
    <xf numFmtId="181" fontId="2" fillId="0" borderId="5" xfId="42" applyNumberFormat="1" applyFont="1" applyFill="1" applyBorder="1" applyAlignment="1">
      <alignment horizontal="center" vertical="center" wrapText="1"/>
    </xf>
    <xf numFmtId="181" fontId="2" fillId="0" borderId="0" xfId="42" applyNumberFormat="1" applyFont="1" applyFill="1" applyBorder="1" applyAlignment="1">
      <alignment horizontal="center" vertical="center"/>
    </xf>
    <xf numFmtId="181" fontId="2" fillId="0" borderId="39" xfId="42" applyNumberFormat="1" applyFont="1" applyFill="1" applyBorder="1" applyAlignment="1">
      <alignment horizontal="center" vertical="center" wrapText="1"/>
    </xf>
    <xf numFmtId="181" fontId="2" fillId="0" borderId="46" xfId="42" applyNumberFormat="1" applyFont="1" applyFill="1" applyBorder="1" applyAlignment="1">
      <alignment horizontal="center" vertical="center" wrapText="1"/>
    </xf>
    <xf numFmtId="181" fontId="2" fillId="0" borderId="8" xfId="42" applyNumberFormat="1" applyFont="1" applyFill="1" applyBorder="1" applyAlignment="1">
      <alignment horizontal="center" vertical="center" wrapText="1"/>
    </xf>
    <xf numFmtId="0" fontId="2" fillId="0" borderId="4" xfId="44" applyFont="1" applyBorder="1" applyAlignment="1">
      <alignment horizontal="distributed" vertical="center" justifyLastLine="1"/>
    </xf>
    <xf numFmtId="0" fontId="2" fillId="0" borderId="0" xfId="44" applyFont="1" applyBorder="1" applyAlignment="1">
      <alignment horizontal="distributed" vertical="center" justifyLastLine="1"/>
    </xf>
    <xf numFmtId="0" fontId="2" fillId="0" borderId="1" xfId="44" applyFont="1" applyBorder="1" applyAlignment="1">
      <alignment horizontal="distributed" vertical="center" justifyLastLine="1"/>
    </xf>
    <xf numFmtId="0" fontId="57" fillId="0" borderId="0" xfId="44" applyFont="1" applyBorder="1" applyAlignment="1">
      <alignment horizontal="left" vertical="center"/>
    </xf>
    <xf numFmtId="0" fontId="57" fillId="0" borderId="0" xfId="44" applyFont="1" applyBorder="1" applyAlignment="1">
      <alignment horizontal="right" vertical="center"/>
    </xf>
    <xf numFmtId="0" fontId="2" fillId="0" borderId="41" xfId="44" applyFont="1" applyBorder="1" applyAlignment="1">
      <alignment horizontal="center" vertical="center"/>
    </xf>
    <xf numFmtId="0" fontId="2" fillId="0" borderId="40" xfId="44" applyFont="1" applyBorder="1" applyAlignment="1">
      <alignment horizontal="center" vertical="center"/>
    </xf>
    <xf numFmtId="0" fontId="2" fillId="0" borderId="19" xfId="44" applyFont="1" applyBorder="1" applyAlignment="1">
      <alignment horizontal="center" vertical="center"/>
    </xf>
    <xf numFmtId="0" fontId="2" fillId="0" borderId="15" xfId="44" applyFont="1" applyBorder="1" applyAlignment="1">
      <alignment horizontal="center" vertical="center"/>
    </xf>
    <xf numFmtId="0" fontId="2" fillId="0" borderId="5" xfId="44" applyFont="1" applyBorder="1" applyAlignment="1">
      <alignment horizontal="center" vertical="center"/>
    </xf>
    <xf numFmtId="0" fontId="2" fillId="0" borderId="25" xfId="44" applyFont="1" applyBorder="1" applyAlignment="1">
      <alignment horizontal="center" vertical="center"/>
    </xf>
    <xf numFmtId="0" fontId="2" fillId="0" borderId="23" xfId="44" applyFont="1" applyBorder="1" applyAlignment="1">
      <alignment horizontal="center" vertical="center"/>
    </xf>
    <xf numFmtId="0" fontId="2" fillId="0" borderId="25" xfId="44" applyFont="1" applyBorder="1" applyAlignment="1">
      <alignment horizontal="right" vertical="center"/>
    </xf>
    <xf numFmtId="0" fontId="2" fillId="0" borderId="23" xfId="44" applyFont="1" applyBorder="1" applyAlignment="1">
      <alignment horizontal="right" vertical="center"/>
    </xf>
    <xf numFmtId="0" fontId="2" fillId="0" borderId="84" xfId="44" applyFont="1" applyBorder="1" applyAlignment="1">
      <alignment horizontal="center" vertical="center"/>
    </xf>
    <xf numFmtId="0" fontId="2" fillId="0" borderId="9" xfId="44" applyFont="1" applyBorder="1" applyAlignment="1">
      <alignment horizontal="center" vertical="center"/>
    </xf>
    <xf numFmtId="0" fontId="2" fillId="0" borderId="18" xfId="44" applyFont="1" applyBorder="1" applyAlignment="1">
      <alignment horizontal="center" vertical="center"/>
    </xf>
    <xf numFmtId="0" fontId="2" fillId="0" borderId="8" xfId="44" applyFont="1" applyBorder="1" applyAlignment="1">
      <alignment horizontal="center" vertical="center"/>
    </xf>
    <xf numFmtId="0" fontId="2" fillId="0" borderId="20" xfId="44" applyFont="1" applyBorder="1" applyAlignment="1">
      <alignment horizontal="center" vertical="center"/>
    </xf>
    <xf numFmtId="0" fontId="2" fillId="0" borderId="7" xfId="44" applyFont="1" applyBorder="1" applyAlignment="1">
      <alignment horizontal="center" vertical="center"/>
    </xf>
    <xf numFmtId="0" fontId="2" fillId="0" borderId="45" xfId="44" applyFont="1" applyBorder="1" applyAlignment="1">
      <alignment horizontal="center" vertical="center" wrapText="1"/>
    </xf>
    <xf numFmtId="0" fontId="2" fillId="0" borderId="6" xfId="44" applyFont="1" applyBorder="1" applyAlignment="1">
      <alignment horizontal="center" vertical="center" wrapText="1"/>
    </xf>
    <xf numFmtId="0" fontId="2" fillId="0" borderId="42" xfId="44" applyFont="1" applyBorder="1" applyAlignment="1">
      <alignment horizontal="center" vertical="center"/>
    </xf>
    <xf numFmtId="0" fontId="2" fillId="0" borderId="46" xfId="44" applyFont="1" applyBorder="1" applyAlignment="1">
      <alignment horizontal="center" vertical="center"/>
    </xf>
    <xf numFmtId="0" fontId="2" fillId="0" borderId="83" xfId="44" applyFont="1" applyBorder="1" applyAlignment="1">
      <alignment horizontal="center" vertical="center"/>
    </xf>
  </cellXfs>
  <cellStyles count="91">
    <cellStyle name="20% - アクセント 1" xfId="1" builtinId="30" customBuiltin="1"/>
    <cellStyle name="20% - アクセント 1 2" xfId="48"/>
    <cellStyle name="20% - アクセント 2" xfId="2" builtinId="34" customBuiltin="1"/>
    <cellStyle name="20% - アクセント 2 2" xfId="49"/>
    <cellStyle name="20% - アクセント 3" xfId="3" builtinId="38" customBuiltin="1"/>
    <cellStyle name="20% - アクセント 3 2" xfId="50"/>
    <cellStyle name="20% - アクセント 4" xfId="4" builtinId="42" customBuiltin="1"/>
    <cellStyle name="20% - アクセント 4 2" xfId="51"/>
    <cellStyle name="20% - アクセント 5" xfId="5" builtinId="46" customBuiltin="1"/>
    <cellStyle name="20% - アクセント 5 2" xfId="52"/>
    <cellStyle name="20% - アクセント 6" xfId="6" builtinId="50" customBuiltin="1"/>
    <cellStyle name="20% - アクセント 6 2" xfId="53"/>
    <cellStyle name="40% - アクセント 1" xfId="7" builtinId="31" customBuiltin="1"/>
    <cellStyle name="40% - アクセント 1 2" xfId="54"/>
    <cellStyle name="40% - アクセント 2" xfId="8" builtinId="35" customBuiltin="1"/>
    <cellStyle name="40% - アクセント 2 2" xfId="55"/>
    <cellStyle name="40% - アクセント 3" xfId="9" builtinId="39" customBuiltin="1"/>
    <cellStyle name="40% - アクセント 3 2" xfId="56"/>
    <cellStyle name="40% - アクセント 4" xfId="10" builtinId="43" customBuiltin="1"/>
    <cellStyle name="40% - アクセント 4 2" xfId="57"/>
    <cellStyle name="40% - アクセント 5" xfId="11" builtinId="47" customBuiltin="1"/>
    <cellStyle name="40% - アクセント 5 2" xfId="58"/>
    <cellStyle name="40% - アクセント 6" xfId="12" builtinId="51" customBuiltin="1"/>
    <cellStyle name="40% - アクセント 6 2" xfId="59"/>
    <cellStyle name="60% - アクセント 1" xfId="13" builtinId="32" customBuiltin="1"/>
    <cellStyle name="60% - アクセント 1 2" xfId="60"/>
    <cellStyle name="60% - アクセント 2" xfId="14" builtinId="36" customBuiltin="1"/>
    <cellStyle name="60% - アクセント 2 2" xfId="61"/>
    <cellStyle name="60% - アクセント 3" xfId="15" builtinId="40" customBuiltin="1"/>
    <cellStyle name="60% - アクセント 3 2" xfId="62"/>
    <cellStyle name="60% - アクセント 4" xfId="16" builtinId="44" customBuiltin="1"/>
    <cellStyle name="60% - アクセント 4 2" xfId="63"/>
    <cellStyle name="60% - アクセント 5" xfId="17" builtinId="48" customBuiltin="1"/>
    <cellStyle name="60% - アクセント 5 2" xfId="64"/>
    <cellStyle name="60% - アクセント 6" xfId="18" builtinId="52" customBuiltin="1"/>
    <cellStyle name="60% - アクセント 6 2" xfId="65"/>
    <cellStyle name="アクセント 1" xfId="19" builtinId="29" customBuiltin="1"/>
    <cellStyle name="アクセント 1 2" xfId="66"/>
    <cellStyle name="アクセント 2" xfId="20" builtinId="33" customBuiltin="1"/>
    <cellStyle name="アクセント 2 2" xfId="67"/>
    <cellStyle name="アクセント 3" xfId="21" builtinId="37" customBuiltin="1"/>
    <cellStyle name="アクセント 3 2" xfId="68"/>
    <cellStyle name="アクセント 4" xfId="22" builtinId="41" customBuiltin="1"/>
    <cellStyle name="アクセント 4 2" xfId="69"/>
    <cellStyle name="アクセント 5" xfId="23" builtinId="45" customBuiltin="1"/>
    <cellStyle name="アクセント 5 2" xfId="70"/>
    <cellStyle name="アクセント 6" xfId="24" builtinId="49" customBuiltin="1"/>
    <cellStyle name="アクセント 6 2" xfId="71"/>
    <cellStyle name="タイトル 2" xfId="72"/>
    <cellStyle name="たいむず" xfId="25"/>
    <cellStyle name="たいむず 2" xfId="73"/>
    <cellStyle name="チェック セル" xfId="26" builtinId="23" customBuiltin="1"/>
    <cellStyle name="チェック セル 2" xfId="74"/>
    <cellStyle name="どちらでもない" xfId="27" builtinId="28" customBuiltin="1"/>
    <cellStyle name="どちらでもない 2" xfId="75"/>
    <cellStyle name="ハイパーリンク" xfId="47" builtinId="8"/>
    <cellStyle name="メモ 2" xfId="76"/>
    <cellStyle name="リンク セル" xfId="28" builtinId="24" customBuiltin="1"/>
    <cellStyle name="リンク セル 2" xfId="77"/>
    <cellStyle name="悪い" xfId="29" builtinId="27" customBuiltin="1"/>
    <cellStyle name="悪い 2" xfId="78"/>
    <cellStyle name="計算" xfId="30" builtinId="22" customBuiltin="1"/>
    <cellStyle name="計算 2" xfId="79"/>
    <cellStyle name="警告文" xfId="31" builtinId="11" customBuiltin="1"/>
    <cellStyle name="警告文 2" xfId="80"/>
    <cellStyle name="桁区切り 2" xfId="32"/>
    <cellStyle name="見出し 1" xfId="33" builtinId="16" customBuiltin="1"/>
    <cellStyle name="見出し 1 2" xfId="81"/>
    <cellStyle name="見出し 2" xfId="34" builtinId="17" customBuiltin="1"/>
    <cellStyle name="見出し 2 2" xfId="82"/>
    <cellStyle name="見出し 3" xfId="35" builtinId="18" customBuiltin="1"/>
    <cellStyle name="見出し 3 2" xfId="83"/>
    <cellStyle name="見出し 4" xfId="36" builtinId="19" customBuiltin="1"/>
    <cellStyle name="見出し 4 2" xfId="84"/>
    <cellStyle name="集計" xfId="37" builtinId="25" customBuiltin="1"/>
    <cellStyle name="集計 2" xfId="85"/>
    <cellStyle name="出力" xfId="38" builtinId="21" customBuiltin="1"/>
    <cellStyle name="出力 2" xfId="86"/>
    <cellStyle name="説明文" xfId="39" builtinId="53" customBuiltin="1"/>
    <cellStyle name="説明文 2" xfId="87"/>
    <cellStyle name="中央" xfId="40"/>
    <cellStyle name="入力" xfId="41" builtinId="20" customBuiltin="1"/>
    <cellStyle name="入力 2" xfId="88"/>
    <cellStyle name="標準" xfId="0" builtinId="0" customBuiltin="1"/>
    <cellStyle name="標準 2" xfId="42"/>
    <cellStyle name="標準 2 2" xfId="89"/>
    <cellStyle name="標準 3" xfId="43"/>
    <cellStyle name="標準 4" xfId="44"/>
    <cellStyle name="標準_新産業分類符号一覧(04.07再訂正)" xfId="46"/>
    <cellStyle name="良い" xfId="45" builtinId="26" customBuiltin="1"/>
    <cellStyle name="良い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129450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367575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367575</xdr:colOff>
      <xdr:row>0</xdr:row>
      <xdr:rowOff>324000</xdr:rowOff>
    </xdr:to>
    <xdr:sp macro="" textlink="">
      <xdr:nvSpPr>
        <xdr:cNvPr id="8" name="額縁 7">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5625</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tabSelected="1" workbookViewId="0">
      <selection activeCell="B3" sqref="B3"/>
    </sheetView>
  </sheetViews>
  <sheetFormatPr defaultColWidth="9.140625" defaultRowHeight="13.5"/>
  <cols>
    <col min="1" max="1" width="6.42578125" style="22" customWidth="1"/>
    <col min="2" max="2" width="8.7109375" style="22" customWidth="1"/>
    <col min="3" max="3" width="85.28515625" style="22" customWidth="1"/>
    <col min="4" max="4" width="29.28515625" style="42" customWidth="1"/>
    <col min="5" max="16384" width="9.140625" style="22"/>
  </cols>
  <sheetData>
    <row r="1" spans="1:4" ht="30" customHeight="1">
      <c r="B1" s="343" t="s">
        <v>459</v>
      </c>
      <c r="C1" s="343"/>
      <c r="D1" s="343"/>
    </row>
    <row r="2" spans="1:4" ht="30" customHeight="1">
      <c r="B2" s="343" t="s">
        <v>445</v>
      </c>
      <c r="C2" s="343"/>
      <c r="D2" s="343"/>
    </row>
    <row r="3" spans="1:4" ht="30" customHeight="1" thickBot="1">
      <c r="B3" s="33" t="s">
        <v>196</v>
      </c>
      <c r="C3" s="34"/>
      <c r="D3" s="34"/>
    </row>
    <row r="4" spans="1:4" ht="35.1" customHeight="1">
      <c r="A4" s="35"/>
      <c r="B4" s="344" t="s">
        <v>197</v>
      </c>
      <c r="C4" s="345"/>
      <c r="D4" s="36" t="s">
        <v>198</v>
      </c>
    </row>
    <row r="5" spans="1:4" ht="35.1" customHeight="1">
      <c r="A5" s="35"/>
      <c r="B5" s="37" t="str">
        <f>HYPERLINK("#047!A1","47")</f>
        <v>47</v>
      </c>
      <c r="C5" s="335" t="str">
        <f>HYPERLINK("#047!A1","経営組織（４区分）別民営事業所数及び男女別従業者数")</f>
        <v>経営組織（４区分）別民営事業所数及び男女別従業者数</v>
      </c>
      <c r="D5" s="38" t="s">
        <v>440</v>
      </c>
    </row>
    <row r="6" spans="1:4" ht="54.95" customHeight="1">
      <c r="A6" s="35"/>
      <c r="B6" s="39" t="str">
        <f>HYPERLINK("#048!A1","48")</f>
        <v>48</v>
      </c>
      <c r="C6" s="338" t="str">
        <f>HYPERLINK("#048!A1","産業（大分類）別民営事業所数，従業者数，売上（収入）金額，１事業所当たり従業者数，１事業所当たり売上（収入）金額及び従業者１人当たり（売上）収入金額")</f>
        <v>産業（大分類）別民営事業所数，従業者数，売上（収入）金額，１事業所当たり従業者数，１事業所当たり売上（収入）金額及び従業者１人当たり（売上）収入金額</v>
      </c>
      <c r="D6" s="40" t="s">
        <v>440</v>
      </c>
    </row>
    <row r="7" spans="1:4" ht="35.1" customHeight="1">
      <c r="A7" s="35"/>
      <c r="B7" s="39" t="str">
        <f>HYPERLINK("#049①!A1","49①")</f>
        <v>49①</v>
      </c>
      <c r="C7" s="339" t="str">
        <f>HYPERLINK("#049①!A1","産業（中分類）別民営事業所数，従業上の地位（６区分）・男女別従業者数，
出向・派遣従業者数及び１事業所当たり従業者数")</f>
        <v>産業（中分類）別民営事業所数，従業上の地位（６区分）・男女別従業者数，
出向・派遣従業者数及び１事業所当たり従業者数</v>
      </c>
      <c r="D7" s="341" t="s">
        <v>441</v>
      </c>
    </row>
    <row r="8" spans="1:4" ht="35.1" customHeight="1">
      <c r="A8" s="35"/>
      <c r="B8" s="39" t="str">
        <f>HYPERLINK("#049②!A1","49②")</f>
        <v>49②</v>
      </c>
      <c r="C8" s="340"/>
      <c r="D8" s="342"/>
    </row>
    <row r="9" spans="1:4" ht="35.1" customHeight="1">
      <c r="A9" s="35"/>
      <c r="B9" s="39" t="str">
        <f>HYPERLINK("#050①!A1","50①")</f>
        <v>50①</v>
      </c>
      <c r="C9" s="339" t="str">
        <f>HYPERLINK("#050①!A1","小学校区，産業（大分類）別民営事業所数及び従業者数")</f>
        <v>小学校区，産業（大分類）別民営事業所数及び従業者数</v>
      </c>
      <c r="D9" s="341" t="s">
        <v>441</v>
      </c>
    </row>
    <row r="10" spans="1:4" ht="35.1" customHeight="1">
      <c r="A10" s="35"/>
      <c r="B10" s="39" t="str">
        <f>HYPERLINK("#050②!A1","50②")</f>
        <v>50②</v>
      </c>
      <c r="C10" s="340"/>
      <c r="D10" s="342"/>
    </row>
    <row r="11" spans="1:4" ht="54.95" customHeight="1" thickBot="1">
      <c r="A11" s="35"/>
      <c r="B11" s="41" t="str">
        <f>HYPERLINK("#051!A1","51")</f>
        <v>51</v>
      </c>
      <c r="C11" s="336" t="str">
        <f>HYPERLINK("#051!A1","小学校区，従業者規模（６区分）別民営事業所数，従業者数及び経営組織（４区分）別民営事業所数，従業者数")</f>
        <v>小学校区，従業者規模（６区分）別民営事業所数，従業者数及び経営組織（４区分）別民営事業所数，従業者数</v>
      </c>
      <c r="D11" s="204" t="s">
        <v>440</v>
      </c>
    </row>
  </sheetData>
  <mergeCells count="7">
    <mergeCell ref="C9:C10"/>
    <mergeCell ref="D9:D10"/>
    <mergeCell ref="B1:D1"/>
    <mergeCell ref="B2:D2"/>
    <mergeCell ref="B4:C4"/>
    <mergeCell ref="C7:C8"/>
    <mergeCell ref="D7:D8"/>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zoomScaleNormal="100" workbookViewId="0"/>
  </sheetViews>
  <sheetFormatPr defaultColWidth="9.140625" defaultRowHeight="12"/>
  <cols>
    <col min="1" max="1" width="30.7109375" style="43" customWidth="1"/>
    <col min="2" max="3" width="14.7109375" style="43" customWidth="1"/>
    <col min="4" max="5" width="13.5703125" style="43" customWidth="1"/>
    <col min="6" max="7" width="14.42578125" style="43" customWidth="1"/>
    <col min="8" max="9" width="13.28515625" style="43" customWidth="1"/>
    <col min="10" max="10" width="30.7109375" style="43" customWidth="1"/>
    <col min="11" max="16384" width="9.140625" style="43"/>
  </cols>
  <sheetData>
    <row r="1" spans="1:10" ht="30" customHeight="1">
      <c r="B1" s="346"/>
      <c r="C1" s="346"/>
      <c r="D1" s="346"/>
      <c r="E1" s="346"/>
    </row>
    <row r="2" spans="1:10" s="4" customFormat="1" ht="22.5" customHeight="1">
      <c r="A2" s="347" t="s">
        <v>448</v>
      </c>
      <c r="B2" s="348"/>
      <c r="C2" s="348"/>
      <c r="D2" s="348"/>
      <c r="E2" s="348"/>
      <c r="F2" s="355" t="s">
        <v>442</v>
      </c>
      <c r="G2" s="355"/>
      <c r="H2" s="355"/>
      <c r="I2" s="355"/>
      <c r="J2" s="355"/>
    </row>
    <row r="3" spans="1:10" ht="13.5" customHeight="1" thickBot="1">
      <c r="A3" s="244"/>
      <c r="B3" s="244"/>
      <c r="C3" s="244"/>
      <c r="D3" s="244"/>
      <c r="E3" s="244"/>
      <c r="F3" s="244"/>
      <c r="G3" s="244"/>
      <c r="H3" s="244"/>
      <c r="I3" s="244"/>
      <c r="J3" s="256" t="s">
        <v>425</v>
      </c>
    </row>
    <row r="4" spans="1:10" ht="15" customHeight="1">
      <c r="A4" s="351" t="s">
        <v>367</v>
      </c>
      <c r="B4" s="349" t="s">
        <v>6</v>
      </c>
      <c r="C4" s="350"/>
      <c r="D4" s="350"/>
      <c r="E4" s="350"/>
      <c r="F4" s="350" t="s">
        <v>7</v>
      </c>
      <c r="G4" s="350"/>
      <c r="H4" s="350"/>
      <c r="I4" s="354"/>
      <c r="J4" s="362" t="s">
        <v>368</v>
      </c>
    </row>
    <row r="5" spans="1:10" ht="15" customHeight="1">
      <c r="A5" s="352"/>
      <c r="B5" s="356" t="s">
        <v>0</v>
      </c>
      <c r="C5" s="358" t="s">
        <v>1</v>
      </c>
      <c r="D5" s="8"/>
      <c r="E5" s="10"/>
      <c r="F5" s="360" t="s">
        <v>0</v>
      </c>
      <c r="G5" s="358" t="s">
        <v>5</v>
      </c>
      <c r="H5" s="2"/>
      <c r="I5" s="11"/>
      <c r="J5" s="363"/>
    </row>
    <row r="6" spans="1:10" ht="27.95" customHeight="1">
      <c r="A6" s="353"/>
      <c r="B6" s="357"/>
      <c r="C6" s="359"/>
      <c r="D6" s="262" t="s">
        <v>2</v>
      </c>
      <c r="E6" s="263" t="s">
        <v>3</v>
      </c>
      <c r="F6" s="361"/>
      <c r="G6" s="359"/>
      <c r="H6" s="269" t="s">
        <v>2</v>
      </c>
      <c r="I6" s="270" t="s">
        <v>3</v>
      </c>
      <c r="J6" s="364"/>
    </row>
    <row r="7" spans="1:10" ht="15" customHeight="1">
      <c r="A7" s="249" t="s">
        <v>4</v>
      </c>
      <c r="B7" s="245">
        <v>35815</v>
      </c>
      <c r="C7" s="245">
        <v>360756</v>
      </c>
      <c r="D7" s="264">
        <v>189081</v>
      </c>
      <c r="E7" s="265">
        <v>168831</v>
      </c>
      <c r="F7" s="247">
        <v>11487</v>
      </c>
      <c r="G7" s="245">
        <v>116964</v>
      </c>
      <c r="H7" s="264">
        <v>58029</v>
      </c>
      <c r="I7" s="271">
        <v>57543</v>
      </c>
      <c r="J7" s="249" t="s">
        <v>4</v>
      </c>
    </row>
    <row r="8" spans="1:10" ht="15" customHeight="1">
      <c r="A8" s="5" t="s">
        <v>362</v>
      </c>
      <c r="B8" s="245">
        <v>13800</v>
      </c>
      <c r="C8" s="245">
        <v>39488</v>
      </c>
      <c r="D8" s="264">
        <v>18659</v>
      </c>
      <c r="E8" s="266">
        <v>20808</v>
      </c>
      <c r="F8" s="247">
        <v>4082</v>
      </c>
      <c r="G8" s="245">
        <v>12425</v>
      </c>
      <c r="H8" s="264">
        <v>5767</v>
      </c>
      <c r="I8" s="271">
        <v>6651</v>
      </c>
      <c r="J8" s="5" t="s">
        <v>362</v>
      </c>
    </row>
    <row r="9" spans="1:10" ht="15" customHeight="1">
      <c r="A9" s="5" t="s">
        <v>363</v>
      </c>
      <c r="B9" s="245">
        <v>21738</v>
      </c>
      <c r="C9" s="245">
        <v>319853</v>
      </c>
      <c r="D9" s="264">
        <v>169680</v>
      </c>
      <c r="E9" s="266">
        <v>147350</v>
      </c>
      <c r="F9" s="247">
        <v>7287</v>
      </c>
      <c r="G9" s="245">
        <v>104127</v>
      </c>
      <c r="H9" s="264">
        <v>52036</v>
      </c>
      <c r="I9" s="271">
        <v>50706</v>
      </c>
      <c r="J9" s="5" t="s">
        <v>363</v>
      </c>
    </row>
    <row r="10" spans="1:10" ht="15" customHeight="1">
      <c r="A10" s="5" t="s">
        <v>364</v>
      </c>
      <c r="B10" s="245">
        <v>17027</v>
      </c>
      <c r="C10" s="245">
        <v>242515</v>
      </c>
      <c r="D10" s="264">
        <v>142355</v>
      </c>
      <c r="E10" s="266">
        <v>98480</v>
      </c>
      <c r="F10" s="247">
        <v>5686</v>
      </c>
      <c r="G10" s="245">
        <v>75861</v>
      </c>
      <c r="H10" s="264">
        <v>41426</v>
      </c>
      <c r="I10" s="271">
        <v>33427</v>
      </c>
      <c r="J10" s="5" t="s">
        <v>364</v>
      </c>
    </row>
    <row r="11" spans="1:10" ht="15" customHeight="1">
      <c r="A11" s="5" t="s">
        <v>365</v>
      </c>
      <c r="B11" s="245">
        <v>4711</v>
      </c>
      <c r="C11" s="245">
        <v>77338</v>
      </c>
      <c r="D11" s="264">
        <v>27325</v>
      </c>
      <c r="E11" s="266">
        <v>48870</v>
      </c>
      <c r="F11" s="247">
        <v>1601</v>
      </c>
      <c r="G11" s="245">
        <v>28266</v>
      </c>
      <c r="H11" s="264">
        <v>10610</v>
      </c>
      <c r="I11" s="271">
        <v>17279</v>
      </c>
      <c r="J11" s="5" t="s">
        <v>365</v>
      </c>
    </row>
    <row r="12" spans="1:10" ht="15" customHeight="1" thickBot="1">
      <c r="A12" s="6" t="s">
        <v>366</v>
      </c>
      <c r="B12" s="246">
        <v>277</v>
      </c>
      <c r="C12" s="246">
        <v>1415</v>
      </c>
      <c r="D12" s="267">
        <v>742</v>
      </c>
      <c r="E12" s="268">
        <v>673</v>
      </c>
      <c r="F12" s="248">
        <v>118</v>
      </c>
      <c r="G12" s="246">
        <v>412</v>
      </c>
      <c r="H12" s="267">
        <v>226</v>
      </c>
      <c r="I12" s="272">
        <v>186</v>
      </c>
      <c r="J12" s="6" t="s">
        <v>366</v>
      </c>
    </row>
    <row r="13" spans="1:10" ht="13.5" customHeight="1">
      <c r="A13" s="9" t="s">
        <v>420</v>
      </c>
      <c r="B13" s="3"/>
      <c r="C13" s="3"/>
      <c r="D13" s="3"/>
      <c r="E13" s="3"/>
      <c r="F13" s="3"/>
      <c r="G13" s="3"/>
      <c r="H13" s="3"/>
      <c r="I13" s="3"/>
      <c r="J13" s="7"/>
    </row>
    <row r="14" spans="1:10" ht="13.5" customHeight="1">
      <c r="A14" s="1" t="s">
        <v>360</v>
      </c>
      <c r="B14" s="3"/>
      <c r="C14" s="3"/>
      <c r="D14" s="3"/>
      <c r="E14" s="3"/>
      <c r="F14" s="3"/>
      <c r="G14" s="3"/>
      <c r="H14" s="3"/>
      <c r="I14" s="3"/>
      <c r="J14" s="44"/>
    </row>
    <row r="15" spans="1:10" ht="13.5" customHeight="1">
      <c r="A15" s="1"/>
      <c r="B15" s="3"/>
      <c r="C15" s="3"/>
      <c r="D15" s="3"/>
      <c r="E15" s="3"/>
      <c r="F15" s="3"/>
      <c r="G15" s="3"/>
      <c r="H15" s="3"/>
      <c r="I15" s="3"/>
    </row>
  </sheetData>
  <mergeCells count="11">
    <mergeCell ref="B1:E1"/>
    <mergeCell ref="A2:E2"/>
    <mergeCell ref="B4:E4"/>
    <mergeCell ref="A4:A6"/>
    <mergeCell ref="F4:I4"/>
    <mergeCell ref="F2:J2"/>
    <mergeCell ref="B5:B6"/>
    <mergeCell ref="C5:C6"/>
    <mergeCell ref="F5:F6"/>
    <mergeCell ref="G5:G6"/>
    <mergeCell ref="J4:J6"/>
  </mergeCells>
  <phoneticPr fontId="3"/>
  <pageMargins left="0.78740157480314965" right="0.78740157480314965" top="0.78740157480314965" bottom="0.78740157480314965" header="0.51181102362204722" footer="0.51181102362204722"/>
  <pageSetup paperSize="9"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sheetViews>
  <sheetFormatPr defaultColWidth="9.140625" defaultRowHeight="12"/>
  <cols>
    <col min="1" max="1" width="8.85546875" style="12" customWidth="1"/>
    <col min="2" max="2" width="50.7109375" style="12" customWidth="1"/>
    <col min="3" max="4" width="9.7109375" style="12" customWidth="1"/>
    <col min="5" max="5" width="15.5703125" style="12" customWidth="1"/>
    <col min="6" max="6" width="11.7109375" style="12" customWidth="1"/>
    <col min="7" max="8" width="13.28515625" style="12" customWidth="1"/>
    <col min="9" max="9" width="11.85546875" style="12" customWidth="1"/>
    <col min="10" max="10" width="12.7109375" style="12" customWidth="1"/>
    <col min="11" max="11" width="16.140625" style="12" customWidth="1"/>
    <col min="12" max="12" width="12.5703125" style="12" customWidth="1"/>
    <col min="13" max="14" width="13.28515625" style="12" customWidth="1"/>
    <col min="15" max="16384" width="9.140625" style="12"/>
  </cols>
  <sheetData>
    <row r="1" spans="1:15" ht="30" customHeight="1">
      <c r="A1" s="15"/>
      <c r="B1" s="14"/>
      <c r="C1" s="14"/>
      <c r="D1" s="14"/>
      <c r="E1" s="14"/>
      <c r="F1" s="14"/>
      <c r="G1" s="14"/>
      <c r="H1" s="14"/>
      <c r="I1" s="14"/>
      <c r="J1" s="14"/>
      <c r="K1" s="15"/>
      <c r="L1" s="15"/>
      <c r="M1" s="14"/>
      <c r="N1" s="14"/>
    </row>
    <row r="2" spans="1:15" ht="22.5" customHeight="1">
      <c r="A2" s="373" t="s">
        <v>418</v>
      </c>
      <c r="B2" s="373"/>
      <c r="C2" s="373"/>
      <c r="D2" s="373"/>
      <c r="E2" s="374"/>
      <c r="F2" s="374"/>
      <c r="G2" s="376" t="s">
        <v>454</v>
      </c>
      <c r="H2" s="376"/>
      <c r="I2" s="376"/>
      <c r="J2" s="376"/>
      <c r="K2" s="376"/>
      <c r="L2" s="376"/>
      <c r="M2" s="376"/>
      <c r="N2" s="376"/>
    </row>
    <row r="3" spans="1:15" ht="22.5" customHeight="1">
      <c r="B3" s="377" t="s">
        <v>455</v>
      </c>
      <c r="C3" s="377"/>
      <c r="D3" s="377"/>
      <c r="E3" s="377"/>
      <c r="F3" s="377"/>
      <c r="G3" s="375"/>
      <c r="H3" s="374"/>
      <c r="I3" s="374"/>
      <c r="J3" s="374"/>
      <c r="K3" s="374"/>
      <c r="L3" s="374"/>
      <c r="M3" s="374"/>
      <c r="N3" s="46"/>
    </row>
    <row r="4" spans="1:15" ht="13.5" customHeight="1" thickBot="1">
      <c r="A4" s="47"/>
      <c r="B4" s="48"/>
      <c r="C4" s="48"/>
      <c r="D4" s="48"/>
      <c r="E4" s="48"/>
      <c r="F4" s="48"/>
      <c r="G4" s="48"/>
      <c r="H4" s="48"/>
      <c r="I4" s="48"/>
      <c r="J4" s="48"/>
      <c r="K4" s="47"/>
      <c r="L4" s="47"/>
      <c r="M4" s="48"/>
      <c r="N4" s="80" t="s">
        <v>426</v>
      </c>
    </row>
    <row r="5" spans="1:15" ht="13.5" customHeight="1">
      <c r="A5" s="365" t="s">
        <v>41</v>
      </c>
      <c r="B5" s="366"/>
      <c r="C5" s="369" t="s">
        <v>40</v>
      </c>
      <c r="D5" s="370"/>
      <c r="E5" s="370"/>
      <c r="F5" s="370"/>
      <c r="G5" s="60" t="s">
        <v>39</v>
      </c>
      <c r="H5" s="60"/>
      <c r="I5" s="371" t="s">
        <v>38</v>
      </c>
      <c r="J5" s="372"/>
      <c r="K5" s="372"/>
      <c r="L5" s="372"/>
      <c r="M5" s="372"/>
      <c r="N5" s="372"/>
      <c r="O5" s="13"/>
    </row>
    <row r="6" spans="1:15" ht="60" customHeight="1">
      <c r="A6" s="367"/>
      <c r="B6" s="368"/>
      <c r="C6" s="58" t="s">
        <v>0</v>
      </c>
      <c r="D6" s="58" t="s">
        <v>37</v>
      </c>
      <c r="E6" s="57" t="s">
        <v>36</v>
      </c>
      <c r="F6" s="56" t="s">
        <v>35</v>
      </c>
      <c r="G6" s="55" t="s">
        <v>216</v>
      </c>
      <c r="H6" s="58" t="s">
        <v>217</v>
      </c>
      <c r="I6" s="58" t="s">
        <v>0</v>
      </c>
      <c r="J6" s="58" t="s">
        <v>37</v>
      </c>
      <c r="K6" s="57" t="s">
        <v>36</v>
      </c>
      <c r="L6" s="57" t="s">
        <v>35</v>
      </c>
      <c r="M6" s="55" t="s">
        <v>216</v>
      </c>
      <c r="N6" s="59" t="s">
        <v>217</v>
      </c>
      <c r="O6" s="13"/>
    </row>
    <row r="7" spans="1:15" ht="15" customHeight="1">
      <c r="A7" s="76" t="s">
        <v>218</v>
      </c>
      <c r="B7" s="113" t="s">
        <v>34</v>
      </c>
      <c r="C7" s="61">
        <v>423</v>
      </c>
      <c r="D7" s="61">
        <v>5074</v>
      </c>
      <c r="E7" s="61">
        <v>48680</v>
      </c>
      <c r="F7" s="232">
        <v>12</v>
      </c>
      <c r="G7" s="77">
        <v>11931</v>
      </c>
      <c r="H7" s="61">
        <v>977</v>
      </c>
      <c r="I7" s="52">
        <v>86</v>
      </c>
      <c r="J7" s="52">
        <v>1020</v>
      </c>
      <c r="K7" s="61">
        <v>7437</v>
      </c>
      <c r="L7" s="237">
        <v>11.9</v>
      </c>
      <c r="M7" s="77">
        <v>8960</v>
      </c>
      <c r="N7" s="62">
        <v>742</v>
      </c>
    </row>
    <row r="8" spans="1:15" ht="15" customHeight="1">
      <c r="A8" s="50" t="s">
        <v>219</v>
      </c>
      <c r="B8" s="217" t="s">
        <v>33</v>
      </c>
      <c r="C8" s="53">
        <v>13</v>
      </c>
      <c r="D8" s="53">
        <v>114</v>
      </c>
      <c r="E8" s="53">
        <v>3464</v>
      </c>
      <c r="F8" s="233">
        <v>8.8000000000000007</v>
      </c>
      <c r="G8" s="67">
        <v>31488</v>
      </c>
      <c r="H8" s="53">
        <v>3936</v>
      </c>
      <c r="I8" s="81" t="s">
        <v>432</v>
      </c>
      <c r="J8" s="81" t="s">
        <v>432</v>
      </c>
      <c r="K8" s="81" t="s">
        <v>432</v>
      </c>
      <c r="L8" s="81" t="s">
        <v>432</v>
      </c>
      <c r="M8" s="82" t="s">
        <v>432</v>
      </c>
      <c r="N8" s="83" t="s">
        <v>432</v>
      </c>
    </row>
    <row r="9" spans="1:15" ht="15" customHeight="1">
      <c r="A9" s="50" t="s">
        <v>220</v>
      </c>
      <c r="B9" s="217" t="s">
        <v>32</v>
      </c>
      <c r="C9" s="63">
        <v>3296</v>
      </c>
      <c r="D9" s="63">
        <v>25965</v>
      </c>
      <c r="E9" s="81" t="s">
        <v>431</v>
      </c>
      <c r="F9" s="233">
        <v>7.9</v>
      </c>
      <c r="G9" s="82" t="s">
        <v>431</v>
      </c>
      <c r="H9" s="81" t="s">
        <v>431</v>
      </c>
      <c r="I9" s="53">
        <v>901</v>
      </c>
      <c r="J9" s="53">
        <v>7893</v>
      </c>
      <c r="K9" s="81" t="s">
        <v>431</v>
      </c>
      <c r="L9" s="238">
        <v>8.8000000000000007</v>
      </c>
      <c r="M9" s="82" t="s">
        <v>431</v>
      </c>
      <c r="N9" s="83" t="s">
        <v>431</v>
      </c>
    </row>
    <row r="10" spans="1:15" ht="15" customHeight="1">
      <c r="A10" s="50" t="s">
        <v>221</v>
      </c>
      <c r="B10" s="217" t="s">
        <v>31</v>
      </c>
      <c r="C10" s="53">
        <v>2617</v>
      </c>
      <c r="D10" s="53">
        <v>65598</v>
      </c>
      <c r="E10" s="78">
        <v>2092302</v>
      </c>
      <c r="F10" s="233">
        <v>25.1</v>
      </c>
      <c r="G10" s="67">
        <v>83692</v>
      </c>
      <c r="H10" s="53">
        <v>3274</v>
      </c>
      <c r="I10" s="53">
        <v>542</v>
      </c>
      <c r="J10" s="53">
        <v>11671</v>
      </c>
      <c r="K10" s="53">
        <v>306892</v>
      </c>
      <c r="L10" s="238">
        <v>21.5</v>
      </c>
      <c r="M10" s="67">
        <v>58791</v>
      </c>
      <c r="N10" s="66">
        <v>2782</v>
      </c>
    </row>
    <row r="11" spans="1:15" ht="15" customHeight="1">
      <c r="A11" s="49" t="s">
        <v>222</v>
      </c>
      <c r="B11" s="217" t="s">
        <v>30</v>
      </c>
      <c r="C11" s="53">
        <v>89</v>
      </c>
      <c r="D11" s="53">
        <v>1659</v>
      </c>
      <c r="E11" s="81" t="s">
        <v>431</v>
      </c>
      <c r="F11" s="233">
        <v>18.600000000000001</v>
      </c>
      <c r="G11" s="82" t="s">
        <v>431</v>
      </c>
      <c r="H11" s="81" t="s">
        <v>431</v>
      </c>
      <c r="I11" s="53">
        <v>43</v>
      </c>
      <c r="J11" s="53">
        <v>559</v>
      </c>
      <c r="K11" s="81" t="s">
        <v>431</v>
      </c>
      <c r="L11" s="239">
        <v>13</v>
      </c>
      <c r="M11" s="81" t="s">
        <v>431</v>
      </c>
      <c r="N11" s="83" t="s">
        <v>431</v>
      </c>
    </row>
    <row r="12" spans="1:15" ht="15" customHeight="1">
      <c r="A12" s="50" t="s">
        <v>223</v>
      </c>
      <c r="B12" s="217" t="s">
        <v>29</v>
      </c>
      <c r="C12" s="63">
        <v>220</v>
      </c>
      <c r="D12" s="63">
        <v>3364</v>
      </c>
      <c r="E12" s="81" t="s">
        <v>431</v>
      </c>
      <c r="F12" s="234">
        <v>15.3</v>
      </c>
      <c r="G12" s="82" t="s">
        <v>431</v>
      </c>
      <c r="H12" s="81" t="s">
        <v>431</v>
      </c>
      <c r="I12" s="63">
        <v>121</v>
      </c>
      <c r="J12" s="63">
        <v>2599</v>
      </c>
      <c r="K12" s="81" t="s">
        <v>431</v>
      </c>
      <c r="L12" s="238">
        <v>21.5</v>
      </c>
      <c r="M12" s="81" t="s">
        <v>431</v>
      </c>
      <c r="N12" s="84" t="s">
        <v>431</v>
      </c>
    </row>
    <row r="13" spans="1:15" ht="15" customHeight="1">
      <c r="A13" s="253" t="s">
        <v>224</v>
      </c>
      <c r="B13" s="217" t="s">
        <v>28</v>
      </c>
      <c r="C13" s="63">
        <v>89</v>
      </c>
      <c r="D13" s="63">
        <v>1437</v>
      </c>
      <c r="E13" s="81" t="s">
        <v>431</v>
      </c>
      <c r="F13" s="234">
        <v>16.100000000000001</v>
      </c>
      <c r="G13" s="82" t="s">
        <v>431</v>
      </c>
      <c r="H13" s="81" t="s">
        <v>431</v>
      </c>
      <c r="I13" s="63">
        <v>41</v>
      </c>
      <c r="J13" s="63">
        <v>1094</v>
      </c>
      <c r="K13" s="81" t="s">
        <v>431</v>
      </c>
      <c r="L13" s="238">
        <v>26.7</v>
      </c>
      <c r="M13" s="81" t="s">
        <v>431</v>
      </c>
      <c r="N13" s="84" t="s">
        <v>431</v>
      </c>
    </row>
    <row r="14" spans="1:15" ht="15" customHeight="1">
      <c r="A14" s="253" t="s">
        <v>225</v>
      </c>
      <c r="B14" s="217" t="s">
        <v>27</v>
      </c>
      <c r="C14" s="63">
        <v>131</v>
      </c>
      <c r="D14" s="63">
        <v>1927</v>
      </c>
      <c r="E14" s="63">
        <v>27916</v>
      </c>
      <c r="F14" s="234">
        <v>14.7</v>
      </c>
      <c r="G14" s="65">
        <v>23459</v>
      </c>
      <c r="H14" s="63">
        <v>1803</v>
      </c>
      <c r="I14" s="63">
        <v>80</v>
      </c>
      <c r="J14" s="63">
        <v>1505</v>
      </c>
      <c r="K14" s="63">
        <v>23462</v>
      </c>
      <c r="L14" s="238">
        <v>18.8</v>
      </c>
      <c r="M14" s="65">
        <v>33517</v>
      </c>
      <c r="N14" s="64">
        <v>1877</v>
      </c>
    </row>
    <row r="15" spans="1:15" ht="15" customHeight="1">
      <c r="A15" s="50" t="s">
        <v>226</v>
      </c>
      <c r="B15" s="217" t="s">
        <v>26</v>
      </c>
      <c r="C15" s="63">
        <v>863</v>
      </c>
      <c r="D15" s="63">
        <v>20210</v>
      </c>
      <c r="E15" s="81" t="s">
        <v>431</v>
      </c>
      <c r="F15" s="234">
        <v>23.4</v>
      </c>
      <c r="G15" s="82" t="s">
        <v>431</v>
      </c>
      <c r="H15" s="81" t="s">
        <v>431</v>
      </c>
      <c r="I15" s="63">
        <v>179</v>
      </c>
      <c r="J15" s="63">
        <v>3996</v>
      </c>
      <c r="K15" s="81" t="s">
        <v>431</v>
      </c>
      <c r="L15" s="238">
        <v>22.3</v>
      </c>
      <c r="M15" s="82" t="s">
        <v>431</v>
      </c>
      <c r="N15" s="83" t="s">
        <v>431</v>
      </c>
    </row>
    <row r="16" spans="1:15" ht="15" customHeight="1">
      <c r="A16" s="50" t="s">
        <v>227</v>
      </c>
      <c r="B16" s="217" t="s">
        <v>25</v>
      </c>
      <c r="C16" s="53">
        <v>9027</v>
      </c>
      <c r="D16" s="53">
        <v>66345</v>
      </c>
      <c r="E16" s="78">
        <v>2021435</v>
      </c>
      <c r="F16" s="234">
        <v>7.3</v>
      </c>
      <c r="G16" s="65">
        <v>23307</v>
      </c>
      <c r="H16" s="63">
        <v>3194</v>
      </c>
      <c r="I16" s="63">
        <v>2788</v>
      </c>
      <c r="J16" s="63">
        <v>22753</v>
      </c>
      <c r="K16" s="63">
        <v>677812</v>
      </c>
      <c r="L16" s="238">
        <v>8.1999999999999993</v>
      </c>
      <c r="M16" s="65">
        <v>25443</v>
      </c>
      <c r="N16" s="64">
        <v>3105</v>
      </c>
    </row>
    <row r="17" spans="1:14" ht="15" customHeight="1">
      <c r="A17" s="50" t="s">
        <v>228</v>
      </c>
      <c r="B17" s="217" t="s">
        <v>24</v>
      </c>
      <c r="C17" s="63">
        <v>629</v>
      </c>
      <c r="D17" s="63">
        <v>7518</v>
      </c>
      <c r="E17" s="81" t="s">
        <v>431</v>
      </c>
      <c r="F17" s="234">
        <v>12</v>
      </c>
      <c r="G17" s="82" t="s">
        <v>431</v>
      </c>
      <c r="H17" s="81" t="s">
        <v>431</v>
      </c>
      <c r="I17" s="63">
        <v>267</v>
      </c>
      <c r="J17" s="63">
        <v>4160</v>
      </c>
      <c r="K17" s="81" t="s">
        <v>431</v>
      </c>
      <c r="L17" s="238">
        <v>15.6</v>
      </c>
      <c r="M17" s="82" t="s">
        <v>431</v>
      </c>
      <c r="N17" s="83" t="s">
        <v>431</v>
      </c>
    </row>
    <row r="18" spans="1:14" ht="15" customHeight="1">
      <c r="A18" s="50" t="s">
        <v>229</v>
      </c>
      <c r="B18" s="217" t="s">
        <v>23</v>
      </c>
      <c r="C18" s="53">
        <v>1552</v>
      </c>
      <c r="D18" s="53">
        <v>4754</v>
      </c>
      <c r="E18" s="53">
        <v>89412</v>
      </c>
      <c r="F18" s="233">
        <v>3.1</v>
      </c>
      <c r="G18" s="65">
        <v>5867</v>
      </c>
      <c r="H18" s="63">
        <v>1957</v>
      </c>
      <c r="I18" s="53">
        <v>622</v>
      </c>
      <c r="J18" s="53">
        <v>2143</v>
      </c>
      <c r="K18" s="53">
        <v>42500</v>
      </c>
      <c r="L18" s="238">
        <v>3.4</v>
      </c>
      <c r="M18" s="65">
        <v>6956</v>
      </c>
      <c r="N18" s="64">
        <v>2037</v>
      </c>
    </row>
    <row r="19" spans="1:14" ht="15" customHeight="1">
      <c r="A19" s="49" t="s">
        <v>230</v>
      </c>
      <c r="B19" s="217" t="s">
        <v>22</v>
      </c>
      <c r="C19" s="63">
        <v>1238</v>
      </c>
      <c r="D19" s="63">
        <v>6134</v>
      </c>
      <c r="E19" s="63">
        <v>59621</v>
      </c>
      <c r="F19" s="234">
        <v>5</v>
      </c>
      <c r="G19" s="65">
        <v>5166</v>
      </c>
      <c r="H19" s="63">
        <v>1055</v>
      </c>
      <c r="I19" s="63">
        <v>536</v>
      </c>
      <c r="J19" s="63">
        <v>3045</v>
      </c>
      <c r="K19" s="63">
        <v>31773</v>
      </c>
      <c r="L19" s="239">
        <v>5.7</v>
      </c>
      <c r="M19" s="65">
        <v>6432</v>
      </c>
      <c r="N19" s="64">
        <v>1115</v>
      </c>
    </row>
    <row r="20" spans="1:14" ht="15" customHeight="1">
      <c r="A20" s="50" t="s">
        <v>231</v>
      </c>
      <c r="B20" s="217" t="s">
        <v>21</v>
      </c>
      <c r="C20" s="63">
        <v>3948</v>
      </c>
      <c r="D20" s="63">
        <v>26688</v>
      </c>
      <c r="E20" s="63">
        <v>105069</v>
      </c>
      <c r="F20" s="234">
        <v>6.8</v>
      </c>
      <c r="G20" s="65">
        <v>2869</v>
      </c>
      <c r="H20" s="63">
        <v>437</v>
      </c>
      <c r="I20" s="63">
        <v>1300</v>
      </c>
      <c r="J20" s="63">
        <v>10120</v>
      </c>
      <c r="K20" s="63">
        <v>35590</v>
      </c>
      <c r="L20" s="238">
        <v>7.8</v>
      </c>
      <c r="M20" s="65">
        <v>3006</v>
      </c>
      <c r="N20" s="64">
        <v>396</v>
      </c>
    </row>
    <row r="21" spans="1:14" ht="15" customHeight="1">
      <c r="A21" s="50" t="s">
        <v>232</v>
      </c>
      <c r="B21" s="217" t="s">
        <v>20</v>
      </c>
      <c r="C21" s="63">
        <v>2959</v>
      </c>
      <c r="D21" s="63">
        <v>12777</v>
      </c>
      <c r="E21" s="63">
        <v>180796</v>
      </c>
      <c r="F21" s="234">
        <v>4.3</v>
      </c>
      <c r="G21" s="65">
        <v>6386</v>
      </c>
      <c r="H21" s="63">
        <v>1454</v>
      </c>
      <c r="I21" s="63">
        <v>956</v>
      </c>
      <c r="J21" s="63">
        <v>4389</v>
      </c>
      <c r="K21" s="63">
        <v>54893</v>
      </c>
      <c r="L21" s="238">
        <v>4.5999999999999996</v>
      </c>
      <c r="M21" s="65">
        <v>6189</v>
      </c>
      <c r="N21" s="64">
        <v>1356</v>
      </c>
    </row>
    <row r="22" spans="1:14" ht="15" customHeight="1">
      <c r="A22" s="50" t="s">
        <v>233</v>
      </c>
      <c r="B22" s="218" t="s">
        <v>19</v>
      </c>
      <c r="C22" s="63">
        <v>1034</v>
      </c>
      <c r="D22" s="63">
        <v>10460</v>
      </c>
      <c r="E22" s="81" t="s">
        <v>431</v>
      </c>
      <c r="F22" s="233">
        <v>10.1</v>
      </c>
      <c r="G22" s="82" t="s">
        <v>431</v>
      </c>
      <c r="H22" s="81" t="s">
        <v>431</v>
      </c>
      <c r="I22" s="63">
        <v>430</v>
      </c>
      <c r="J22" s="63">
        <v>5789</v>
      </c>
      <c r="K22" s="81" t="s">
        <v>431</v>
      </c>
      <c r="L22" s="238">
        <v>13.5</v>
      </c>
      <c r="M22" s="82" t="s">
        <v>431</v>
      </c>
      <c r="N22" s="83" t="s">
        <v>431</v>
      </c>
    </row>
    <row r="23" spans="1:14" ht="15" customHeight="1">
      <c r="A23" s="253" t="s">
        <v>234</v>
      </c>
      <c r="B23" s="218" t="s">
        <v>18</v>
      </c>
      <c r="C23" s="63">
        <v>204</v>
      </c>
      <c r="D23" s="63">
        <v>6971</v>
      </c>
      <c r="E23" s="81" t="s">
        <v>431</v>
      </c>
      <c r="F23" s="233">
        <v>34.200000000000003</v>
      </c>
      <c r="G23" s="82" t="s">
        <v>431</v>
      </c>
      <c r="H23" s="81" t="s">
        <v>431</v>
      </c>
      <c r="I23" s="63">
        <v>108</v>
      </c>
      <c r="J23" s="63">
        <v>4237</v>
      </c>
      <c r="K23" s="81" t="s">
        <v>431</v>
      </c>
      <c r="L23" s="238">
        <v>39.200000000000003</v>
      </c>
      <c r="M23" s="82" t="s">
        <v>431</v>
      </c>
      <c r="N23" s="83" t="s">
        <v>431</v>
      </c>
    </row>
    <row r="24" spans="1:14" ht="15" customHeight="1">
      <c r="A24" s="253" t="s">
        <v>235</v>
      </c>
      <c r="B24" s="218" t="s">
        <v>17</v>
      </c>
      <c r="C24" s="63">
        <v>830</v>
      </c>
      <c r="D24" s="63">
        <v>3489</v>
      </c>
      <c r="E24" s="53">
        <v>14449</v>
      </c>
      <c r="F24" s="233">
        <v>4.2</v>
      </c>
      <c r="G24" s="65">
        <v>1869</v>
      </c>
      <c r="H24" s="63">
        <v>445</v>
      </c>
      <c r="I24" s="63">
        <v>322</v>
      </c>
      <c r="J24" s="63">
        <v>1552</v>
      </c>
      <c r="K24" s="53">
        <v>6790</v>
      </c>
      <c r="L24" s="238">
        <v>4.8</v>
      </c>
      <c r="M24" s="65">
        <v>2333</v>
      </c>
      <c r="N24" s="64">
        <v>459</v>
      </c>
    </row>
    <row r="25" spans="1:14" ht="15" customHeight="1">
      <c r="A25" s="50" t="s">
        <v>236</v>
      </c>
      <c r="B25" s="108" t="s">
        <v>16</v>
      </c>
      <c r="C25" s="63">
        <v>3320</v>
      </c>
      <c r="D25" s="63">
        <v>65590</v>
      </c>
      <c r="E25" s="63">
        <v>969862</v>
      </c>
      <c r="F25" s="234">
        <v>19.8</v>
      </c>
      <c r="G25" s="65">
        <v>30413</v>
      </c>
      <c r="H25" s="63">
        <v>1499</v>
      </c>
      <c r="I25" s="63">
        <v>1041</v>
      </c>
      <c r="J25" s="63">
        <v>21052</v>
      </c>
      <c r="K25" s="63">
        <v>671981</v>
      </c>
      <c r="L25" s="238">
        <v>20.2</v>
      </c>
      <c r="M25" s="65">
        <v>67672</v>
      </c>
      <c r="N25" s="64">
        <v>3238</v>
      </c>
    </row>
    <row r="26" spans="1:14" ht="15" customHeight="1">
      <c r="A26" s="50" t="s">
        <v>237</v>
      </c>
      <c r="B26" s="217" t="s">
        <v>15</v>
      </c>
      <c r="C26" s="68">
        <v>315</v>
      </c>
      <c r="D26" s="68">
        <v>3886</v>
      </c>
      <c r="E26" s="85" t="s">
        <v>431</v>
      </c>
      <c r="F26" s="235">
        <v>12.3</v>
      </c>
      <c r="G26" s="86" t="s">
        <v>431</v>
      </c>
      <c r="H26" s="85" t="s">
        <v>431</v>
      </c>
      <c r="I26" s="68">
        <v>77</v>
      </c>
      <c r="J26" s="68">
        <v>1244</v>
      </c>
      <c r="K26" s="85" t="s">
        <v>431</v>
      </c>
      <c r="L26" s="238">
        <v>16.2</v>
      </c>
      <c r="M26" s="86" t="s">
        <v>431</v>
      </c>
      <c r="N26" s="87" t="s">
        <v>431</v>
      </c>
    </row>
    <row r="27" spans="1:14" ht="15" customHeight="1">
      <c r="A27" s="254" t="s">
        <v>238</v>
      </c>
      <c r="B27" s="219" t="s">
        <v>14</v>
      </c>
      <c r="C27" s="68">
        <v>204</v>
      </c>
      <c r="D27" s="68">
        <v>1942</v>
      </c>
      <c r="E27" s="85" t="s">
        <v>431</v>
      </c>
      <c r="F27" s="235">
        <v>9.5</v>
      </c>
      <c r="G27" s="86" t="s">
        <v>431</v>
      </c>
      <c r="H27" s="85" t="s">
        <v>431</v>
      </c>
      <c r="I27" s="68">
        <v>49</v>
      </c>
      <c r="J27" s="68">
        <v>475</v>
      </c>
      <c r="K27" s="85" t="s">
        <v>431</v>
      </c>
      <c r="L27" s="240">
        <v>9.6999999999999993</v>
      </c>
      <c r="M27" s="86" t="s">
        <v>431</v>
      </c>
      <c r="N27" s="87" t="s">
        <v>431</v>
      </c>
    </row>
    <row r="28" spans="1:14" ht="15" customHeight="1">
      <c r="A28" s="254" t="s">
        <v>239</v>
      </c>
      <c r="B28" s="219" t="s">
        <v>13</v>
      </c>
      <c r="C28" s="68">
        <v>111</v>
      </c>
      <c r="D28" s="68">
        <v>1944</v>
      </c>
      <c r="E28" s="68">
        <v>47096</v>
      </c>
      <c r="F28" s="235">
        <v>17.5</v>
      </c>
      <c r="G28" s="70">
        <v>43607</v>
      </c>
      <c r="H28" s="68">
        <v>2533</v>
      </c>
      <c r="I28" s="68">
        <v>28</v>
      </c>
      <c r="J28" s="68">
        <v>769</v>
      </c>
      <c r="K28" s="68">
        <v>30154</v>
      </c>
      <c r="L28" s="240">
        <v>27.5</v>
      </c>
      <c r="M28" s="70">
        <v>107693</v>
      </c>
      <c r="N28" s="69">
        <v>3920</v>
      </c>
    </row>
    <row r="29" spans="1:14" ht="15" customHeight="1">
      <c r="A29" s="54" t="s">
        <v>12</v>
      </c>
      <c r="B29" s="219" t="s">
        <v>11</v>
      </c>
      <c r="C29" s="68">
        <v>2839</v>
      </c>
      <c r="D29" s="68">
        <v>25050</v>
      </c>
      <c r="E29" s="85" t="s">
        <v>431</v>
      </c>
      <c r="F29" s="235">
        <v>8.8000000000000007</v>
      </c>
      <c r="G29" s="86" t="s">
        <v>431</v>
      </c>
      <c r="H29" s="85" t="s">
        <v>431</v>
      </c>
      <c r="I29" s="68">
        <v>998</v>
      </c>
      <c r="J29" s="68">
        <v>10610</v>
      </c>
      <c r="K29" s="85" t="s">
        <v>431</v>
      </c>
      <c r="L29" s="240">
        <v>10.6</v>
      </c>
      <c r="M29" s="86" t="s">
        <v>431</v>
      </c>
      <c r="N29" s="87" t="s">
        <v>431</v>
      </c>
    </row>
    <row r="30" spans="1:14" ht="15" customHeight="1">
      <c r="A30" s="254" t="s">
        <v>240</v>
      </c>
      <c r="B30" s="219" t="s">
        <v>10</v>
      </c>
      <c r="C30" s="68">
        <v>1551</v>
      </c>
      <c r="D30" s="68">
        <v>4457</v>
      </c>
      <c r="E30" s="85" t="s">
        <v>431</v>
      </c>
      <c r="F30" s="235">
        <v>2.9</v>
      </c>
      <c r="G30" s="86" t="s">
        <v>431</v>
      </c>
      <c r="H30" s="85" t="s">
        <v>431</v>
      </c>
      <c r="I30" s="68">
        <v>556</v>
      </c>
      <c r="J30" s="68">
        <v>1828</v>
      </c>
      <c r="K30" s="85" t="s">
        <v>431</v>
      </c>
      <c r="L30" s="240">
        <v>3.3</v>
      </c>
      <c r="M30" s="86" t="s">
        <v>431</v>
      </c>
      <c r="N30" s="87" t="s">
        <v>431</v>
      </c>
    </row>
    <row r="31" spans="1:14" ht="15" customHeight="1" thickBot="1">
      <c r="A31" s="255" t="s">
        <v>241</v>
      </c>
      <c r="B31" s="220" t="s">
        <v>9</v>
      </c>
      <c r="C31" s="71">
        <v>1288</v>
      </c>
      <c r="D31" s="71">
        <v>20593</v>
      </c>
      <c r="E31" s="72">
        <v>140688</v>
      </c>
      <c r="F31" s="236">
        <v>16</v>
      </c>
      <c r="G31" s="74">
        <v>11646</v>
      </c>
      <c r="H31" s="72">
        <v>735</v>
      </c>
      <c r="I31" s="72">
        <v>442</v>
      </c>
      <c r="J31" s="72">
        <v>8782</v>
      </c>
      <c r="K31" s="72">
        <v>54741</v>
      </c>
      <c r="L31" s="241">
        <v>19.899999999999999</v>
      </c>
      <c r="M31" s="74">
        <v>13255</v>
      </c>
      <c r="N31" s="73">
        <v>648</v>
      </c>
    </row>
    <row r="32" spans="1:14" ht="13.5" customHeight="1">
      <c r="A32" s="51" t="s">
        <v>421</v>
      </c>
      <c r="B32" s="46"/>
      <c r="C32" s="46"/>
      <c r="D32" s="46"/>
      <c r="E32" s="46"/>
      <c r="F32" s="46"/>
      <c r="G32" s="46"/>
      <c r="H32" s="46"/>
      <c r="I32" s="46"/>
      <c r="J32" s="46"/>
      <c r="K32" s="46"/>
      <c r="L32" s="46"/>
      <c r="M32" s="46"/>
      <c r="N32" s="46"/>
    </row>
    <row r="33" spans="1:3" ht="13.5" customHeight="1">
      <c r="A33" s="46" t="s">
        <v>8</v>
      </c>
      <c r="B33" s="46"/>
      <c r="C33" s="75"/>
    </row>
    <row r="34" spans="1:3" ht="13.5" customHeight="1">
      <c r="A34" s="79" t="s">
        <v>427</v>
      </c>
      <c r="B34" s="46"/>
      <c r="C34" s="46"/>
    </row>
    <row r="35" spans="1:3" ht="13.5" customHeight="1"/>
  </sheetData>
  <mergeCells count="7">
    <mergeCell ref="A5:B6"/>
    <mergeCell ref="C5:F5"/>
    <mergeCell ref="I5:N5"/>
    <mergeCell ref="A2:F2"/>
    <mergeCell ref="G3:M3"/>
    <mergeCell ref="G2:N2"/>
    <mergeCell ref="B3:F3"/>
  </mergeCells>
  <phoneticPr fontId="3"/>
  <printOptions horizontalCentered="1"/>
  <pageMargins left="0.59055118110236227" right="0.59055118110236227" top="0.59055118110236227" bottom="0.78740157480314965" header="0.51181102362204722" footer="0.51181102362204722"/>
  <pageSetup paperSize="9" scale="99"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9"/>
  <sheetViews>
    <sheetView showGridLines="0" zoomScaleNormal="100" zoomScaleSheetLayoutView="100" workbookViewId="0"/>
  </sheetViews>
  <sheetFormatPr defaultColWidth="9.140625" defaultRowHeight="13.5" customHeight="1"/>
  <cols>
    <col min="1" max="1" width="5.28515625" style="17" customWidth="1"/>
    <col min="2" max="2" width="43.42578125" style="16" customWidth="1"/>
    <col min="3" max="3" width="11.140625" style="16" customWidth="1"/>
    <col min="4" max="4" width="10" style="16" customWidth="1"/>
    <col min="5" max="6" width="9.7109375" style="16" customWidth="1"/>
    <col min="7" max="7" width="9.42578125" style="16" customWidth="1"/>
    <col min="8" max="9" width="8.5703125" style="16" customWidth="1"/>
    <col min="10" max="10" width="8.7109375" style="16" customWidth="1"/>
    <col min="11" max="12" width="8.28515625" style="16" customWidth="1"/>
    <col min="13" max="13" width="10.7109375" style="16" bestFit="1" customWidth="1"/>
    <col min="14" max="15" width="8.85546875" style="16" customWidth="1"/>
    <col min="16" max="16" width="8.7109375" style="103" customWidth="1"/>
    <col min="17" max="18" width="8.5703125" style="103" customWidth="1"/>
    <col min="19" max="16384" width="9.140625" style="16"/>
  </cols>
  <sheetData>
    <row r="1" spans="1:19" s="14" customFormat="1" ht="30" customHeight="1">
      <c r="A1" s="19"/>
      <c r="G1" s="15"/>
      <c r="P1" s="104"/>
      <c r="Q1" s="104"/>
      <c r="R1" s="104"/>
    </row>
    <row r="2" spans="1:19" ht="22.5" customHeight="1">
      <c r="A2" s="405" t="s">
        <v>449</v>
      </c>
      <c r="B2" s="405"/>
      <c r="C2" s="405"/>
      <c r="D2" s="405"/>
      <c r="E2" s="405"/>
      <c r="F2" s="405"/>
      <c r="G2" s="405"/>
      <c r="H2" s="387" t="s">
        <v>457</v>
      </c>
      <c r="I2" s="387"/>
      <c r="J2" s="387"/>
      <c r="K2" s="387"/>
      <c r="L2" s="387"/>
      <c r="M2" s="387"/>
      <c r="N2" s="387"/>
      <c r="O2" s="387"/>
      <c r="P2" s="387"/>
      <c r="Q2" s="387"/>
      <c r="R2" s="387"/>
      <c r="S2" s="299"/>
    </row>
    <row r="3" spans="1:19" ht="13.5" customHeight="1" thickBot="1">
      <c r="A3" s="45"/>
      <c r="B3" s="45"/>
      <c r="C3" s="45"/>
      <c r="D3" s="98"/>
      <c r="E3" s="98"/>
      <c r="F3" s="98"/>
      <c r="G3" s="98"/>
      <c r="H3" s="45"/>
      <c r="I3" s="45"/>
      <c r="J3" s="45"/>
      <c r="K3" s="45"/>
      <c r="L3" s="45"/>
      <c r="M3" s="45"/>
      <c r="N3" s="45"/>
      <c r="O3" s="96"/>
      <c r="P3" s="298"/>
      <c r="Q3" s="298"/>
      <c r="R3" s="96" t="s">
        <v>428</v>
      </c>
    </row>
    <row r="4" spans="1:19" s="18" customFormat="1" ht="14.1" customHeight="1">
      <c r="A4" s="408" t="s">
        <v>76</v>
      </c>
      <c r="B4" s="409"/>
      <c r="C4" s="406" t="s">
        <v>0</v>
      </c>
      <c r="D4" s="426" t="s">
        <v>5</v>
      </c>
      <c r="E4" s="427"/>
      <c r="F4" s="427"/>
      <c r="G4" s="427"/>
      <c r="H4" s="427" t="s">
        <v>433</v>
      </c>
      <c r="I4" s="427"/>
      <c r="J4" s="427"/>
      <c r="K4" s="427"/>
      <c r="L4" s="427"/>
      <c r="M4" s="427"/>
      <c r="N4" s="427"/>
      <c r="O4" s="427"/>
      <c r="P4" s="427"/>
      <c r="Q4" s="427"/>
      <c r="R4" s="427"/>
    </row>
    <row r="5" spans="1:19" s="18" customFormat="1" ht="15" customHeight="1">
      <c r="A5" s="410"/>
      <c r="B5" s="410"/>
      <c r="C5" s="407"/>
      <c r="D5" s="418" t="s">
        <v>242</v>
      </c>
      <c r="E5" s="420" t="s">
        <v>243</v>
      </c>
      <c r="F5" s="414" t="s">
        <v>244</v>
      </c>
      <c r="G5" s="97" t="s">
        <v>73</v>
      </c>
      <c r="H5" s="292" t="s">
        <v>434</v>
      </c>
      <c r="I5" s="293"/>
      <c r="J5" s="399" t="s">
        <v>71</v>
      </c>
      <c r="K5" s="378"/>
      <c r="L5" s="400"/>
      <c r="M5" s="378" t="s">
        <v>70</v>
      </c>
      <c r="N5" s="378"/>
      <c r="O5" s="378"/>
      <c r="P5" s="397" t="s">
        <v>435</v>
      </c>
      <c r="Q5" s="398"/>
      <c r="R5" s="398"/>
    </row>
    <row r="6" spans="1:19" s="18" customFormat="1" ht="15" customHeight="1">
      <c r="A6" s="410"/>
      <c r="B6" s="410"/>
      <c r="C6" s="407"/>
      <c r="D6" s="419"/>
      <c r="E6" s="392"/>
      <c r="F6" s="402"/>
      <c r="G6" s="381" t="s">
        <v>439</v>
      </c>
      <c r="H6" s="416" t="s">
        <v>2</v>
      </c>
      <c r="I6" s="401" t="s">
        <v>3</v>
      </c>
      <c r="J6" s="390" t="s">
        <v>439</v>
      </c>
      <c r="K6" s="383" t="s">
        <v>2</v>
      </c>
      <c r="L6" s="401" t="s">
        <v>3</v>
      </c>
      <c r="M6" s="381" t="s">
        <v>439</v>
      </c>
      <c r="N6" s="383" t="s">
        <v>2</v>
      </c>
      <c r="O6" s="385" t="s">
        <v>3</v>
      </c>
      <c r="P6" s="390" t="s">
        <v>242</v>
      </c>
      <c r="Q6" s="383" t="s">
        <v>2</v>
      </c>
      <c r="R6" s="393" t="s">
        <v>3</v>
      </c>
    </row>
    <row r="7" spans="1:19" s="18" customFormat="1" ht="18" customHeight="1">
      <c r="A7" s="411"/>
      <c r="B7" s="411"/>
      <c r="C7" s="407"/>
      <c r="D7" s="419"/>
      <c r="E7" s="392"/>
      <c r="F7" s="402"/>
      <c r="G7" s="421"/>
      <c r="H7" s="417"/>
      <c r="I7" s="402"/>
      <c r="J7" s="391"/>
      <c r="K7" s="392"/>
      <c r="L7" s="402"/>
      <c r="M7" s="382"/>
      <c r="N7" s="384"/>
      <c r="O7" s="386"/>
      <c r="P7" s="395"/>
      <c r="Q7" s="384"/>
      <c r="R7" s="396"/>
    </row>
    <row r="8" spans="1:19" ht="17.100000000000001" customHeight="1">
      <c r="A8" s="90" t="s">
        <v>245</v>
      </c>
      <c r="B8" s="221" t="s">
        <v>147</v>
      </c>
      <c r="C8" s="205">
        <v>11487</v>
      </c>
      <c r="D8" s="273">
        <v>116964</v>
      </c>
      <c r="E8" s="274">
        <v>58029</v>
      </c>
      <c r="F8" s="275">
        <v>57543</v>
      </c>
      <c r="G8" s="206">
        <v>4054</v>
      </c>
      <c r="H8" s="282">
        <v>2897</v>
      </c>
      <c r="I8" s="275">
        <v>1154</v>
      </c>
      <c r="J8" s="273">
        <v>1069</v>
      </c>
      <c r="K8" s="274">
        <v>199</v>
      </c>
      <c r="L8" s="275">
        <v>869</v>
      </c>
      <c r="M8" s="273">
        <v>101178</v>
      </c>
      <c r="N8" s="274">
        <v>48425</v>
      </c>
      <c r="O8" s="285">
        <v>51375</v>
      </c>
      <c r="P8" s="273">
        <v>2399</v>
      </c>
      <c r="Q8" s="274">
        <v>691</v>
      </c>
      <c r="R8" s="300">
        <v>1708</v>
      </c>
    </row>
    <row r="9" spans="1:19" ht="17.100000000000001" customHeight="1">
      <c r="A9" s="91" t="s">
        <v>215</v>
      </c>
      <c r="B9" s="108" t="s">
        <v>34</v>
      </c>
      <c r="C9" s="208">
        <v>94</v>
      </c>
      <c r="D9" s="276">
        <v>1086</v>
      </c>
      <c r="E9" s="277">
        <v>763</v>
      </c>
      <c r="F9" s="278">
        <v>323</v>
      </c>
      <c r="G9" s="209" t="s">
        <v>432</v>
      </c>
      <c r="H9" s="283" t="s">
        <v>432</v>
      </c>
      <c r="I9" s="278" t="s">
        <v>432</v>
      </c>
      <c r="J9" s="276" t="s">
        <v>432</v>
      </c>
      <c r="K9" s="277" t="s">
        <v>432</v>
      </c>
      <c r="L9" s="278" t="s">
        <v>432</v>
      </c>
      <c r="M9" s="276">
        <v>589</v>
      </c>
      <c r="N9" s="277">
        <v>371</v>
      </c>
      <c r="O9" s="286">
        <v>218</v>
      </c>
      <c r="P9" s="276">
        <v>54</v>
      </c>
      <c r="Q9" s="277">
        <v>28</v>
      </c>
      <c r="R9" s="301">
        <v>26</v>
      </c>
    </row>
    <row r="10" spans="1:19" ht="17.100000000000001" customHeight="1">
      <c r="A10" s="92" t="s">
        <v>246</v>
      </c>
      <c r="B10" s="108" t="s">
        <v>146</v>
      </c>
      <c r="C10" s="208">
        <v>91</v>
      </c>
      <c r="D10" s="276">
        <v>1069</v>
      </c>
      <c r="E10" s="277">
        <v>755</v>
      </c>
      <c r="F10" s="278">
        <v>314</v>
      </c>
      <c r="G10" s="209" t="s">
        <v>432</v>
      </c>
      <c r="H10" s="283" t="s">
        <v>432</v>
      </c>
      <c r="I10" s="278" t="s">
        <v>432</v>
      </c>
      <c r="J10" s="276" t="s">
        <v>432</v>
      </c>
      <c r="K10" s="277" t="s">
        <v>432</v>
      </c>
      <c r="L10" s="278" t="s">
        <v>432</v>
      </c>
      <c r="M10" s="276">
        <v>581</v>
      </c>
      <c r="N10" s="277">
        <v>368</v>
      </c>
      <c r="O10" s="286">
        <v>213</v>
      </c>
      <c r="P10" s="276">
        <v>54</v>
      </c>
      <c r="Q10" s="277">
        <v>28</v>
      </c>
      <c r="R10" s="301">
        <v>26</v>
      </c>
    </row>
    <row r="11" spans="1:19" ht="17.100000000000001" customHeight="1">
      <c r="A11" s="93" t="s">
        <v>247</v>
      </c>
      <c r="B11" s="108" t="s">
        <v>145</v>
      </c>
      <c r="C11" s="208">
        <v>85</v>
      </c>
      <c r="D11" s="276">
        <v>972</v>
      </c>
      <c r="E11" s="277">
        <v>679</v>
      </c>
      <c r="F11" s="278">
        <v>293</v>
      </c>
      <c r="G11" s="209" t="s">
        <v>432</v>
      </c>
      <c r="H11" s="283" t="s">
        <v>432</v>
      </c>
      <c r="I11" s="278" t="s">
        <v>432</v>
      </c>
      <c r="J11" s="276" t="s">
        <v>432</v>
      </c>
      <c r="K11" s="277" t="s">
        <v>432</v>
      </c>
      <c r="L11" s="278" t="s">
        <v>432</v>
      </c>
      <c r="M11" s="276">
        <v>504</v>
      </c>
      <c r="N11" s="277">
        <v>311</v>
      </c>
      <c r="O11" s="286">
        <v>193</v>
      </c>
      <c r="P11" s="276">
        <v>54</v>
      </c>
      <c r="Q11" s="277">
        <v>28</v>
      </c>
      <c r="R11" s="301">
        <v>26</v>
      </c>
    </row>
    <row r="12" spans="1:19" ht="17.100000000000001" customHeight="1">
      <c r="A12" s="93" t="s">
        <v>248</v>
      </c>
      <c r="B12" s="108" t="s">
        <v>144</v>
      </c>
      <c r="C12" s="208">
        <v>6</v>
      </c>
      <c r="D12" s="276">
        <v>97</v>
      </c>
      <c r="E12" s="277">
        <v>76</v>
      </c>
      <c r="F12" s="278">
        <v>21</v>
      </c>
      <c r="G12" s="209" t="s">
        <v>432</v>
      </c>
      <c r="H12" s="283" t="s">
        <v>432</v>
      </c>
      <c r="I12" s="278" t="s">
        <v>432</v>
      </c>
      <c r="J12" s="276" t="s">
        <v>432</v>
      </c>
      <c r="K12" s="277" t="s">
        <v>432</v>
      </c>
      <c r="L12" s="278" t="s">
        <v>432</v>
      </c>
      <c r="M12" s="276">
        <v>77</v>
      </c>
      <c r="N12" s="277">
        <v>57</v>
      </c>
      <c r="O12" s="286">
        <v>20</v>
      </c>
      <c r="P12" s="276" t="s">
        <v>432</v>
      </c>
      <c r="Q12" s="277" t="s">
        <v>432</v>
      </c>
      <c r="R12" s="301" t="s">
        <v>432</v>
      </c>
    </row>
    <row r="13" spans="1:19" ht="17.100000000000001" customHeight="1">
      <c r="A13" s="92" t="s">
        <v>249</v>
      </c>
      <c r="B13" s="108" t="s">
        <v>143</v>
      </c>
      <c r="C13" s="208">
        <v>3</v>
      </c>
      <c r="D13" s="276">
        <v>17</v>
      </c>
      <c r="E13" s="277">
        <v>8</v>
      </c>
      <c r="F13" s="278">
        <v>9</v>
      </c>
      <c r="G13" s="209" t="s">
        <v>432</v>
      </c>
      <c r="H13" s="283" t="s">
        <v>432</v>
      </c>
      <c r="I13" s="278" t="s">
        <v>432</v>
      </c>
      <c r="J13" s="276" t="s">
        <v>432</v>
      </c>
      <c r="K13" s="277" t="s">
        <v>432</v>
      </c>
      <c r="L13" s="278" t="s">
        <v>432</v>
      </c>
      <c r="M13" s="276">
        <v>8</v>
      </c>
      <c r="N13" s="277">
        <v>3</v>
      </c>
      <c r="O13" s="286">
        <v>5</v>
      </c>
      <c r="P13" s="276" t="s">
        <v>432</v>
      </c>
      <c r="Q13" s="277" t="s">
        <v>432</v>
      </c>
      <c r="R13" s="301" t="s">
        <v>432</v>
      </c>
    </row>
    <row r="14" spans="1:19" ht="17.100000000000001" customHeight="1">
      <c r="A14" s="93" t="s">
        <v>250</v>
      </c>
      <c r="B14" s="108" t="s">
        <v>142</v>
      </c>
      <c r="C14" s="208" t="s">
        <v>432</v>
      </c>
      <c r="D14" s="276" t="s">
        <v>432</v>
      </c>
      <c r="E14" s="277" t="s">
        <v>432</v>
      </c>
      <c r="F14" s="278" t="s">
        <v>432</v>
      </c>
      <c r="G14" s="209" t="s">
        <v>432</v>
      </c>
      <c r="H14" s="283" t="s">
        <v>432</v>
      </c>
      <c r="I14" s="278" t="s">
        <v>432</v>
      </c>
      <c r="J14" s="276" t="s">
        <v>432</v>
      </c>
      <c r="K14" s="277" t="s">
        <v>432</v>
      </c>
      <c r="L14" s="278" t="s">
        <v>432</v>
      </c>
      <c r="M14" s="276" t="s">
        <v>432</v>
      </c>
      <c r="N14" s="277" t="s">
        <v>432</v>
      </c>
      <c r="O14" s="286" t="s">
        <v>432</v>
      </c>
      <c r="P14" s="276" t="s">
        <v>432</v>
      </c>
      <c r="Q14" s="277" t="s">
        <v>432</v>
      </c>
      <c r="R14" s="301" t="s">
        <v>432</v>
      </c>
    </row>
    <row r="15" spans="1:19" ht="17.100000000000001" customHeight="1">
      <c r="A15" s="93" t="s">
        <v>251</v>
      </c>
      <c r="B15" s="108" t="s">
        <v>141</v>
      </c>
      <c r="C15" s="208">
        <v>3</v>
      </c>
      <c r="D15" s="276">
        <v>17</v>
      </c>
      <c r="E15" s="277">
        <v>8</v>
      </c>
      <c r="F15" s="278">
        <v>9</v>
      </c>
      <c r="G15" s="209" t="s">
        <v>432</v>
      </c>
      <c r="H15" s="283" t="s">
        <v>432</v>
      </c>
      <c r="I15" s="278" t="s">
        <v>432</v>
      </c>
      <c r="J15" s="276" t="s">
        <v>432</v>
      </c>
      <c r="K15" s="277" t="s">
        <v>432</v>
      </c>
      <c r="L15" s="278" t="s">
        <v>432</v>
      </c>
      <c r="M15" s="276">
        <v>8</v>
      </c>
      <c r="N15" s="277">
        <v>3</v>
      </c>
      <c r="O15" s="286">
        <v>5</v>
      </c>
      <c r="P15" s="276" t="s">
        <v>432</v>
      </c>
      <c r="Q15" s="277" t="s">
        <v>432</v>
      </c>
      <c r="R15" s="301" t="s">
        <v>432</v>
      </c>
    </row>
    <row r="16" spans="1:19" ht="17.100000000000001" customHeight="1">
      <c r="A16" s="92" t="s">
        <v>252</v>
      </c>
      <c r="B16" s="108" t="s">
        <v>140</v>
      </c>
      <c r="C16" s="208">
        <v>11393</v>
      </c>
      <c r="D16" s="276">
        <v>115878</v>
      </c>
      <c r="E16" s="277">
        <v>57266</v>
      </c>
      <c r="F16" s="278">
        <v>57220</v>
      </c>
      <c r="G16" s="209">
        <v>4054</v>
      </c>
      <c r="H16" s="283">
        <v>2897</v>
      </c>
      <c r="I16" s="278">
        <v>1154</v>
      </c>
      <c r="J16" s="276">
        <v>1069</v>
      </c>
      <c r="K16" s="277">
        <v>199</v>
      </c>
      <c r="L16" s="278">
        <v>869</v>
      </c>
      <c r="M16" s="276">
        <v>100589</v>
      </c>
      <c r="N16" s="277">
        <v>48054</v>
      </c>
      <c r="O16" s="286">
        <v>51157</v>
      </c>
      <c r="P16" s="276">
        <v>2345</v>
      </c>
      <c r="Q16" s="277">
        <v>663</v>
      </c>
      <c r="R16" s="301">
        <v>1682</v>
      </c>
    </row>
    <row r="17" spans="1:18" ht="17.100000000000001" customHeight="1">
      <c r="A17" s="92" t="s">
        <v>214</v>
      </c>
      <c r="B17" s="108" t="s">
        <v>33</v>
      </c>
      <c r="C17" s="208" t="s">
        <v>432</v>
      </c>
      <c r="D17" s="276" t="s">
        <v>432</v>
      </c>
      <c r="E17" s="277" t="s">
        <v>432</v>
      </c>
      <c r="F17" s="278" t="s">
        <v>432</v>
      </c>
      <c r="G17" s="209" t="s">
        <v>432</v>
      </c>
      <c r="H17" s="283" t="s">
        <v>432</v>
      </c>
      <c r="I17" s="278" t="s">
        <v>432</v>
      </c>
      <c r="J17" s="276" t="s">
        <v>432</v>
      </c>
      <c r="K17" s="277" t="s">
        <v>432</v>
      </c>
      <c r="L17" s="278" t="s">
        <v>432</v>
      </c>
      <c r="M17" s="276" t="s">
        <v>432</v>
      </c>
      <c r="N17" s="277" t="s">
        <v>432</v>
      </c>
      <c r="O17" s="286" t="s">
        <v>432</v>
      </c>
      <c r="P17" s="276" t="s">
        <v>432</v>
      </c>
      <c r="Q17" s="277" t="s">
        <v>432</v>
      </c>
      <c r="R17" s="301" t="s">
        <v>432</v>
      </c>
    </row>
    <row r="18" spans="1:18" ht="17.100000000000001" customHeight="1">
      <c r="A18" s="93" t="s">
        <v>253</v>
      </c>
      <c r="B18" s="108" t="s">
        <v>33</v>
      </c>
      <c r="C18" s="208" t="s">
        <v>432</v>
      </c>
      <c r="D18" s="276" t="s">
        <v>432</v>
      </c>
      <c r="E18" s="277" t="s">
        <v>432</v>
      </c>
      <c r="F18" s="278" t="s">
        <v>432</v>
      </c>
      <c r="G18" s="209" t="s">
        <v>432</v>
      </c>
      <c r="H18" s="283" t="s">
        <v>432</v>
      </c>
      <c r="I18" s="278" t="s">
        <v>432</v>
      </c>
      <c r="J18" s="276" t="s">
        <v>432</v>
      </c>
      <c r="K18" s="277" t="s">
        <v>432</v>
      </c>
      <c r="L18" s="278" t="s">
        <v>432</v>
      </c>
      <c r="M18" s="276" t="s">
        <v>432</v>
      </c>
      <c r="N18" s="277" t="s">
        <v>432</v>
      </c>
      <c r="O18" s="286" t="s">
        <v>432</v>
      </c>
      <c r="P18" s="276" t="s">
        <v>432</v>
      </c>
      <c r="Q18" s="277" t="s">
        <v>432</v>
      </c>
      <c r="R18" s="301" t="s">
        <v>432</v>
      </c>
    </row>
    <row r="19" spans="1:18" ht="17.100000000000001" customHeight="1">
      <c r="A19" s="92" t="s">
        <v>213</v>
      </c>
      <c r="B19" s="108" t="s">
        <v>32</v>
      </c>
      <c r="C19" s="208">
        <v>926</v>
      </c>
      <c r="D19" s="276">
        <v>8041</v>
      </c>
      <c r="E19" s="277">
        <v>6485</v>
      </c>
      <c r="F19" s="278">
        <v>1554</v>
      </c>
      <c r="G19" s="209">
        <v>309</v>
      </c>
      <c r="H19" s="283">
        <v>304</v>
      </c>
      <c r="I19" s="278">
        <v>5</v>
      </c>
      <c r="J19" s="276">
        <v>89</v>
      </c>
      <c r="K19" s="277">
        <v>16</v>
      </c>
      <c r="L19" s="278">
        <v>73</v>
      </c>
      <c r="M19" s="276">
        <v>6455</v>
      </c>
      <c r="N19" s="277">
        <v>5299</v>
      </c>
      <c r="O19" s="286">
        <v>1154</v>
      </c>
      <c r="P19" s="276">
        <v>28</v>
      </c>
      <c r="Q19" s="277">
        <v>27</v>
      </c>
      <c r="R19" s="301">
        <v>1</v>
      </c>
    </row>
    <row r="20" spans="1:18" ht="17.100000000000001" customHeight="1">
      <c r="A20" s="93" t="s">
        <v>254</v>
      </c>
      <c r="B20" s="108" t="s">
        <v>139</v>
      </c>
      <c r="C20" s="208">
        <v>451</v>
      </c>
      <c r="D20" s="276">
        <v>4421</v>
      </c>
      <c r="E20" s="277">
        <v>3529</v>
      </c>
      <c r="F20" s="278">
        <v>890</v>
      </c>
      <c r="G20" s="209">
        <v>128</v>
      </c>
      <c r="H20" s="283">
        <v>125</v>
      </c>
      <c r="I20" s="278">
        <v>3</v>
      </c>
      <c r="J20" s="276">
        <v>37</v>
      </c>
      <c r="K20" s="277">
        <v>5</v>
      </c>
      <c r="L20" s="278">
        <v>32</v>
      </c>
      <c r="M20" s="276">
        <v>3602</v>
      </c>
      <c r="N20" s="277">
        <v>2936</v>
      </c>
      <c r="O20" s="286">
        <v>664</v>
      </c>
      <c r="P20" s="276">
        <v>4</v>
      </c>
      <c r="Q20" s="277">
        <v>4</v>
      </c>
      <c r="R20" s="301" t="s">
        <v>432</v>
      </c>
    </row>
    <row r="21" spans="1:18" ht="17.100000000000001" customHeight="1">
      <c r="A21" s="93" t="s">
        <v>255</v>
      </c>
      <c r="B21" s="108" t="s">
        <v>138</v>
      </c>
      <c r="C21" s="208">
        <v>244</v>
      </c>
      <c r="D21" s="276">
        <v>1357</v>
      </c>
      <c r="E21" s="277">
        <v>1082</v>
      </c>
      <c r="F21" s="278">
        <v>275</v>
      </c>
      <c r="G21" s="209">
        <v>116</v>
      </c>
      <c r="H21" s="283">
        <v>114</v>
      </c>
      <c r="I21" s="278">
        <v>2</v>
      </c>
      <c r="J21" s="276">
        <v>35</v>
      </c>
      <c r="K21" s="277">
        <v>7</v>
      </c>
      <c r="L21" s="278">
        <v>28</v>
      </c>
      <c r="M21" s="276">
        <v>954</v>
      </c>
      <c r="N21" s="277">
        <v>770</v>
      </c>
      <c r="O21" s="286">
        <v>184</v>
      </c>
      <c r="P21" s="276">
        <v>3</v>
      </c>
      <c r="Q21" s="277">
        <v>3</v>
      </c>
      <c r="R21" s="301" t="s">
        <v>432</v>
      </c>
    </row>
    <row r="22" spans="1:18" ht="17.100000000000001" customHeight="1">
      <c r="A22" s="93" t="s">
        <v>256</v>
      </c>
      <c r="B22" s="108" t="s">
        <v>137</v>
      </c>
      <c r="C22" s="208">
        <v>231</v>
      </c>
      <c r="D22" s="276">
        <v>2263</v>
      </c>
      <c r="E22" s="277">
        <v>1874</v>
      </c>
      <c r="F22" s="278">
        <v>389</v>
      </c>
      <c r="G22" s="209">
        <v>65</v>
      </c>
      <c r="H22" s="283">
        <v>65</v>
      </c>
      <c r="I22" s="278" t="s">
        <v>432</v>
      </c>
      <c r="J22" s="276">
        <v>17</v>
      </c>
      <c r="K22" s="277">
        <v>4</v>
      </c>
      <c r="L22" s="278">
        <v>13</v>
      </c>
      <c r="M22" s="276">
        <v>1899</v>
      </c>
      <c r="N22" s="277">
        <v>1593</v>
      </c>
      <c r="O22" s="286">
        <v>306</v>
      </c>
      <c r="P22" s="276">
        <v>21</v>
      </c>
      <c r="Q22" s="277">
        <v>20</v>
      </c>
      <c r="R22" s="301">
        <v>1</v>
      </c>
    </row>
    <row r="23" spans="1:18" ht="17.100000000000001" customHeight="1">
      <c r="A23" s="92" t="s">
        <v>212</v>
      </c>
      <c r="B23" s="108" t="s">
        <v>31</v>
      </c>
      <c r="C23" s="208">
        <v>553</v>
      </c>
      <c r="D23" s="276">
        <v>11830</v>
      </c>
      <c r="E23" s="277">
        <v>7758</v>
      </c>
      <c r="F23" s="278">
        <v>4070</v>
      </c>
      <c r="G23" s="209">
        <v>182</v>
      </c>
      <c r="H23" s="283">
        <v>162</v>
      </c>
      <c r="I23" s="278">
        <v>19</v>
      </c>
      <c r="J23" s="276">
        <v>66</v>
      </c>
      <c r="K23" s="277">
        <v>12</v>
      </c>
      <c r="L23" s="278">
        <v>53</v>
      </c>
      <c r="M23" s="276">
        <v>10795</v>
      </c>
      <c r="N23" s="277">
        <v>7022</v>
      </c>
      <c r="O23" s="286">
        <v>3773</v>
      </c>
      <c r="P23" s="276">
        <v>94</v>
      </c>
      <c r="Q23" s="277">
        <v>90</v>
      </c>
      <c r="R23" s="301">
        <v>4</v>
      </c>
    </row>
    <row r="24" spans="1:18" ht="17.100000000000001" customHeight="1">
      <c r="A24" s="93" t="s">
        <v>257</v>
      </c>
      <c r="B24" s="108" t="s">
        <v>136</v>
      </c>
      <c r="C24" s="208">
        <v>117</v>
      </c>
      <c r="D24" s="276">
        <v>3738</v>
      </c>
      <c r="E24" s="277">
        <v>1722</v>
      </c>
      <c r="F24" s="278">
        <v>2014</v>
      </c>
      <c r="G24" s="209">
        <v>28</v>
      </c>
      <c r="H24" s="283">
        <v>22</v>
      </c>
      <c r="I24" s="278">
        <v>5</v>
      </c>
      <c r="J24" s="276">
        <v>19</v>
      </c>
      <c r="K24" s="277">
        <v>4</v>
      </c>
      <c r="L24" s="278">
        <v>14</v>
      </c>
      <c r="M24" s="276">
        <v>3441</v>
      </c>
      <c r="N24" s="277">
        <v>1544</v>
      </c>
      <c r="O24" s="286">
        <v>1897</v>
      </c>
      <c r="P24" s="276">
        <v>1</v>
      </c>
      <c r="Q24" s="277" t="s">
        <v>432</v>
      </c>
      <c r="R24" s="301">
        <v>1</v>
      </c>
    </row>
    <row r="25" spans="1:18" ht="17.100000000000001" customHeight="1">
      <c r="A25" s="93" t="s">
        <v>258</v>
      </c>
      <c r="B25" s="108" t="s">
        <v>135</v>
      </c>
      <c r="C25" s="208">
        <v>11</v>
      </c>
      <c r="D25" s="276">
        <v>96</v>
      </c>
      <c r="E25" s="277">
        <v>66</v>
      </c>
      <c r="F25" s="278">
        <v>30</v>
      </c>
      <c r="G25" s="209" t="s">
        <v>432</v>
      </c>
      <c r="H25" s="283" t="s">
        <v>432</v>
      </c>
      <c r="I25" s="278" t="s">
        <v>432</v>
      </c>
      <c r="J25" s="276" t="s">
        <v>432</v>
      </c>
      <c r="K25" s="277" t="s">
        <v>432</v>
      </c>
      <c r="L25" s="278" t="s">
        <v>432</v>
      </c>
      <c r="M25" s="276">
        <v>74</v>
      </c>
      <c r="N25" s="277">
        <v>48</v>
      </c>
      <c r="O25" s="286">
        <v>26</v>
      </c>
      <c r="P25" s="276" t="s">
        <v>432</v>
      </c>
      <c r="Q25" s="277" t="s">
        <v>432</v>
      </c>
      <c r="R25" s="301" t="s">
        <v>432</v>
      </c>
    </row>
    <row r="26" spans="1:18" ht="17.100000000000001" customHeight="1">
      <c r="A26" s="93" t="s">
        <v>259</v>
      </c>
      <c r="B26" s="108" t="s">
        <v>134</v>
      </c>
      <c r="C26" s="208">
        <v>27</v>
      </c>
      <c r="D26" s="276">
        <v>182</v>
      </c>
      <c r="E26" s="277">
        <v>59</v>
      </c>
      <c r="F26" s="278">
        <v>123</v>
      </c>
      <c r="G26" s="209">
        <v>12</v>
      </c>
      <c r="H26" s="283">
        <v>9</v>
      </c>
      <c r="I26" s="278">
        <v>3</v>
      </c>
      <c r="J26" s="276">
        <v>5</v>
      </c>
      <c r="K26" s="277" t="s">
        <v>432</v>
      </c>
      <c r="L26" s="278">
        <v>5</v>
      </c>
      <c r="M26" s="276">
        <v>150</v>
      </c>
      <c r="N26" s="277">
        <v>40</v>
      </c>
      <c r="O26" s="286">
        <v>110</v>
      </c>
      <c r="P26" s="276">
        <v>1</v>
      </c>
      <c r="Q26" s="277" t="s">
        <v>432</v>
      </c>
      <c r="R26" s="301">
        <v>1</v>
      </c>
    </row>
    <row r="27" spans="1:18" ht="17.100000000000001" customHeight="1">
      <c r="A27" s="93" t="s">
        <v>260</v>
      </c>
      <c r="B27" s="108" t="s">
        <v>133</v>
      </c>
      <c r="C27" s="208">
        <v>21</v>
      </c>
      <c r="D27" s="276">
        <v>187</v>
      </c>
      <c r="E27" s="277">
        <v>142</v>
      </c>
      <c r="F27" s="278">
        <v>45</v>
      </c>
      <c r="G27" s="209">
        <v>7</v>
      </c>
      <c r="H27" s="283">
        <v>6</v>
      </c>
      <c r="I27" s="278">
        <v>1</v>
      </c>
      <c r="J27" s="276">
        <v>2</v>
      </c>
      <c r="K27" s="277" t="s">
        <v>432</v>
      </c>
      <c r="L27" s="278">
        <v>2</v>
      </c>
      <c r="M27" s="276">
        <v>156</v>
      </c>
      <c r="N27" s="277">
        <v>119</v>
      </c>
      <c r="O27" s="286">
        <v>37</v>
      </c>
      <c r="P27" s="276" t="s">
        <v>432</v>
      </c>
      <c r="Q27" s="277" t="s">
        <v>432</v>
      </c>
      <c r="R27" s="301" t="s">
        <v>432</v>
      </c>
    </row>
    <row r="28" spans="1:18" ht="17.100000000000001" customHeight="1">
      <c r="A28" s="93" t="s">
        <v>261</v>
      </c>
      <c r="B28" s="222" t="s">
        <v>132</v>
      </c>
      <c r="C28" s="208">
        <v>55</v>
      </c>
      <c r="D28" s="276">
        <v>441</v>
      </c>
      <c r="E28" s="277">
        <v>316</v>
      </c>
      <c r="F28" s="278">
        <v>125</v>
      </c>
      <c r="G28" s="209">
        <v>35</v>
      </c>
      <c r="H28" s="283">
        <v>34</v>
      </c>
      <c r="I28" s="278">
        <v>1</v>
      </c>
      <c r="J28" s="276">
        <v>10</v>
      </c>
      <c r="K28" s="277">
        <v>1</v>
      </c>
      <c r="L28" s="278">
        <v>9</v>
      </c>
      <c r="M28" s="276">
        <v>346</v>
      </c>
      <c r="N28" s="277">
        <v>245</v>
      </c>
      <c r="O28" s="286">
        <v>101</v>
      </c>
      <c r="P28" s="276" t="s">
        <v>432</v>
      </c>
      <c r="Q28" s="277" t="s">
        <v>432</v>
      </c>
      <c r="R28" s="301" t="s">
        <v>432</v>
      </c>
    </row>
    <row r="29" spans="1:18" ht="17.100000000000001" customHeight="1">
      <c r="A29" s="93" t="s">
        <v>262</v>
      </c>
      <c r="B29" s="108" t="s">
        <v>131</v>
      </c>
      <c r="C29" s="208">
        <v>11</v>
      </c>
      <c r="D29" s="276">
        <v>429</v>
      </c>
      <c r="E29" s="277">
        <v>343</v>
      </c>
      <c r="F29" s="278">
        <v>86</v>
      </c>
      <c r="G29" s="209">
        <v>2</v>
      </c>
      <c r="H29" s="283">
        <v>1</v>
      </c>
      <c r="I29" s="278">
        <v>1</v>
      </c>
      <c r="J29" s="276">
        <v>1</v>
      </c>
      <c r="K29" s="277" t="s">
        <v>432</v>
      </c>
      <c r="L29" s="278">
        <v>1</v>
      </c>
      <c r="M29" s="276">
        <v>409</v>
      </c>
      <c r="N29" s="277">
        <v>330</v>
      </c>
      <c r="O29" s="286">
        <v>79</v>
      </c>
      <c r="P29" s="276" t="s">
        <v>432</v>
      </c>
      <c r="Q29" s="277" t="s">
        <v>432</v>
      </c>
      <c r="R29" s="301" t="s">
        <v>432</v>
      </c>
    </row>
    <row r="30" spans="1:18" ht="17.100000000000001" customHeight="1">
      <c r="A30" s="93" t="s">
        <v>263</v>
      </c>
      <c r="B30" s="108" t="s">
        <v>130</v>
      </c>
      <c r="C30" s="208">
        <v>45</v>
      </c>
      <c r="D30" s="276">
        <v>375</v>
      </c>
      <c r="E30" s="277">
        <v>264</v>
      </c>
      <c r="F30" s="278">
        <v>111</v>
      </c>
      <c r="G30" s="209">
        <v>15</v>
      </c>
      <c r="H30" s="283">
        <v>11</v>
      </c>
      <c r="I30" s="278">
        <v>4</v>
      </c>
      <c r="J30" s="276">
        <v>3</v>
      </c>
      <c r="K30" s="277" t="s">
        <v>432</v>
      </c>
      <c r="L30" s="278">
        <v>3</v>
      </c>
      <c r="M30" s="276">
        <v>310</v>
      </c>
      <c r="N30" s="277">
        <v>218</v>
      </c>
      <c r="O30" s="286">
        <v>92</v>
      </c>
      <c r="P30" s="276">
        <v>1</v>
      </c>
      <c r="Q30" s="277">
        <v>1</v>
      </c>
      <c r="R30" s="301" t="s">
        <v>432</v>
      </c>
    </row>
    <row r="31" spans="1:18" ht="17.100000000000001" customHeight="1">
      <c r="A31" s="93" t="s">
        <v>264</v>
      </c>
      <c r="B31" s="108" t="s">
        <v>129</v>
      </c>
      <c r="C31" s="208">
        <v>13</v>
      </c>
      <c r="D31" s="276">
        <v>208</v>
      </c>
      <c r="E31" s="277">
        <v>166</v>
      </c>
      <c r="F31" s="278">
        <v>42</v>
      </c>
      <c r="G31" s="209" t="s">
        <v>432</v>
      </c>
      <c r="H31" s="283" t="s">
        <v>432</v>
      </c>
      <c r="I31" s="278" t="s">
        <v>432</v>
      </c>
      <c r="J31" s="276" t="s">
        <v>432</v>
      </c>
      <c r="K31" s="277" t="s">
        <v>432</v>
      </c>
      <c r="L31" s="278" t="s">
        <v>432</v>
      </c>
      <c r="M31" s="276">
        <v>189</v>
      </c>
      <c r="N31" s="277">
        <v>154</v>
      </c>
      <c r="O31" s="286">
        <v>35</v>
      </c>
      <c r="P31" s="276" t="s">
        <v>432</v>
      </c>
      <c r="Q31" s="277" t="s">
        <v>432</v>
      </c>
      <c r="R31" s="301" t="s">
        <v>432</v>
      </c>
    </row>
    <row r="32" spans="1:18" ht="17.100000000000001" customHeight="1">
      <c r="A32" s="93" t="s">
        <v>265</v>
      </c>
      <c r="B32" s="108" t="s">
        <v>128</v>
      </c>
      <c r="C32" s="208">
        <v>2</v>
      </c>
      <c r="D32" s="276">
        <v>13</v>
      </c>
      <c r="E32" s="277">
        <v>12</v>
      </c>
      <c r="F32" s="278">
        <v>1</v>
      </c>
      <c r="G32" s="209" t="s">
        <v>432</v>
      </c>
      <c r="H32" s="283" t="s">
        <v>432</v>
      </c>
      <c r="I32" s="278" t="s">
        <v>432</v>
      </c>
      <c r="J32" s="276" t="s">
        <v>432</v>
      </c>
      <c r="K32" s="277" t="s">
        <v>432</v>
      </c>
      <c r="L32" s="278" t="s">
        <v>432</v>
      </c>
      <c r="M32" s="276">
        <v>11</v>
      </c>
      <c r="N32" s="277">
        <v>10</v>
      </c>
      <c r="O32" s="286">
        <v>1</v>
      </c>
      <c r="P32" s="276" t="s">
        <v>432</v>
      </c>
      <c r="Q32" s="277" t="s">
        <v>432</v>
      </c>
      <c r="R32" s="301" t="s">
        <v>432</v>
      </c>
    </row>
    <row r="33" spans="1:18" ht="17.100000000000001" customHeight="1">
      <c r="A33" s="93" t="s">
        <v>266</v>
      </c>
      <c r="B33" s="108" t="s">
        <v>267</v>
      </c>
      <c r="C33" s="208">
        <v>17</v>
      </c>
      <c r="D33" s="276">
        <v>331</v>
      </c>
      <c r="E33" s="277">
        <v>185</v>
      </c>
      <c r="F33" s="278">
        <v>146</v>
      </c>
      <c r="G33" s="209">
        <v>8</v>
      </c>
      <c r="H33" s="283">
        <v>8</v>
      </c>
      <c r="I33" s="278" t="s">
        <v>432</v>
      </c>
      <c r="J33" s="276">
        <v>4</v>
      </c>
      <c r="K33" s="277" t="s">
        <v>432</v>
      </c>
      <c r="L33" s="278">
        <v>4</v>
      </c>
      <c r="M33" s="276">
        <v>303</v>
      </c>
      <c r="N33" s="277">
        <v>164</v>
      </c>
      <c r="O33" s="286">
        <v>139</v>
      </c>
      <c r="P33" s="276" t="s">
        <v>432</v>
      </c>
      <c r="Q33" s="277" t="s">
        <v>432</v>
      </c>
      <c r="R33" s="301" t="s">
        <v>432</v>
      </c>
    </row>
    <row r="34" spans="1:18" ht="17.100000000000001" customHeight="1">
      <c r="A34" s="93" t="s">
        <v>268</v>
      </c>
      <c r="B34" s="108" t="s">
        <v>127</v>
      </c>
      <c r="C34" s="208">
        <v>2</v>
      </c>
      <c r="D34" s="276">
        <v>22</v>
      </c>
      <c r="E34" s="277">
        <v>4</v>
      </c>
      <c r="F34" s="278">
        <v>18</v>
      </c>
      <c r="G34" s="209">
        <v>1</v>
      </c>
      <c r="H34" s="283">
        <v>1</v>
      </c>
      <c r="I34" s="278" t="s">
        <v>432</v>
      </c>
      <c r="J34" s="276" t="s">
        <v>432</v>
      </c>
      <c r="K34" s="277" t="s">
        <v>432</v>
      </c>
      <c r="L34" s="278" t="s">
        <v>432</v>
      </c>
      <c r="M34" s="276">
        <v>20</v>
      </c>
      <c r="N34" s="277">
        <v>2</v>
      </c>
      <c r="O34" s="286">
        <v>18</v>
      </c>
      <c r="P34" s="276" t="s">
        <v>432</v>
      </c>
      <c r="Q34" s="277" t="s">
        <v>432</v>
      </c>
      <c r="R34" s="301" t="s">
        <v>432</v>
      </c>
    </row>
    <row r="35" spans="1:18" ht="17.100000000000001" customHeight="1">
      <c r="A35" s="93" t="s">
        <v>269</v>
      </c>
      <c r="B35" s="108" t="s">
        <v>126</v>
      </c>
      <c r="C35" s="208">
        <v>6</v>
      </c>
      <c r="D35" s="276">
        <v>197</v>
      </c>
      <c r="E35" s="277">
        <v>119</v>
      </c>
      <c r="F35" s="278">
        <v>78</v>
      </c>
      <c r="G35" s="209">
        <v>2</v>
      </c>
      <c r="H35" s="283">
        <v>2</v>
      </c>
      <c r="I35" s="278" t="s">
        <v>432</v>
      </c>
      <c r="J35" s="276" t="s">
        <v>432</v>
      </c>
      <c r="K35" s="277" t="s">
        <v>432</v>
      </c>
      <c r="L35" s="278" t="s">
        <v>432</v>
      </c>
      <c r="M35" s="276">
        <v>190</v>
      </c>
      <c r="N35" s="277">
        <v>113</v>
      </c>
      <c r="O35" s="286">
        <v>77</v>
      </c>
      <c r="P35" s="276" t="s">
        <v>432</v>
      </c>
      <c r="Q35" s="277" t="s">
        <v>432</v>
      </c>
      <c r="R35" s="301" t="s">
        <v>432</v>
      </c>
    </row>
    <row r="36" spans="1:18" ht="17.100000000000001" customHeight="1">
      <c r="A36" s="93" t="s">
        <v>270</v>
      </c>
      <c r="B36" s="108" t="s">
        <v>125</v>
      </c>
      <c r="C36" s="208">
        <v>23</v>
      </c>
      <c r="D36" s="276">
        <v>183</v>
      </c>
      <c r="E36" s="277">
        <v>158</v>
      </c>
      <c r="F36" s="278">
        <v>25</v>
      </c>
      <c r="G36" s="209">
        <v>4</v>
      </c>
      <c r="H36" s="283">
        <v>3</v>
      </c>
      <c r="I36" s="278">
        <v>1</v>
      </c>
      <c r="J36" s="276">
        <v>2</v>
      </c>
      <c r="K36" s="277" t="s">
        <v>432</v>
      </c>
      <c r="L36" s="278">
        <v>2</v>
      </c>
      <c r="M36" s="276">
        <v>148</v>
      </c>
      <c r="N36" s="277">
        <v>132</v>
      </c>
      <c r="O36" s="286">
        <v>16</v>
      </c>
      <c r="P36" s="276" t="s">
        <v>432</v>
      </c>
      <c r="Q36" s="277" t="s">
        <v>432</v>
      </c>
      <c r="R36" s="301" t="s">
        <v>432</v>
      </c>
    </row>
    <row r="37" spans="1:18" ht="17.100000000000001" customHeight="1">
      <c r="A37" s="93" t="s">
        <v>271</v>
      </c>
      <c r="B37" s="108" t="s">
        <v>124</v>
      </c>
      <c r="C37" s="208">
        <v>10</v>
      </c>
      <c r="D37" s="276">
        <v>147</v>
      </c>
      <c r="E37" s="277">
        <v>116</v>
      </c>
      <c r="F37" s="278">
        <v>31</v>
      </c>
      <c r="G37" s="209">
        <v>2</v>
      </c>
      <c r="H37" s="283">
        <v>1</v>
      </c>
      <c r="I37" s="278">
        <v>1</v>
      </c>
      <c r="J37" s="276" t="s">
        <v>432</v>
      </c>
      <c r="K37" s="277" t="s">
        <v>432</v>
      </c>
      <c r="L37" s="278" t="s">
        <v>432</v>
      </c>
      <c r="M37" s="276">
        <v>125</v>
      </c>
      <c r="N37" s="277">
        <v>99</v>
      </c>
      <c r="O37" s="286">
        <v>26</v>
      </c>
      <c r="P37" s="276" t="s">
        <v>432</v>
      </c>
      <c r="Q37" s="277" t="s">
        <v>432</v>
      </c>
      <c r="R37" s="301" t="s">
        <v>432</v>
      </c>
    </row>
    <row r="38" spans="1:18" ht="17.100000000000001" customHeight="1">
      <c r="A38" s="93" t="s">
        <v>272</v>
      </c>
      <c r="B38" s="108" t="s">
        <v>123</v>
      </c>
      <c r="C38" s="208" t="s">
        <v>432</v>
      </c>
      <c r="D38" s="276" t="s">
        <v>432</v>
      </c>
      <c r="E38" s="277" t="s">
        <v>432</v>
      </c>
      <c r="F38" s="278" t="s">
        <v>432</v>
      </c>
      <c r="G38" s="209" t="s">
        <v>432</v>
      </c>
      <c r="H38" s="283" t="s">
        <v>432</v>
      </c>
      <c r="I38" s="278" t="s">
        <v>432</v>
      </c>
      <c r="J38" s="276" t="s">
        <v>432</v>
      </c>
      <c r="K38" s="277" t="s">
        <v>432</v>
      </c>
      <c r="L38" s="278" t="s">
        <v>432</v>
      </c>
      <c r="M38" s="276" t="s">
        <v>432</v>
      </c>
      <c r="N38" s="277" t="s">
        <v>432</v>
      </c>
      <c r="O38" s="286" t="s">
        <v>432</v>
      </c>
      <c r="P38" s="276" t="s">
        <v>432</v>
      </c>
      <c r="Q38" s="277" t="s">
        <v>432</v>
      </c>
      <c r="R38" s="301" t="s">
        <v>432</v>
      </c>
    </row>
    <row r="39" spans="1:18" ht="17.100000000000001" customHeight="1">
      <c r="A39" s="93" t="s">
        <v>273</v>
      </c>
      <c r="B39" s="108" t="s">
        <v>122</v>
      </c>
      <c r="C39" s="208">
        <v>48</v>
      </c>
      <c r="D39" s="276">
        <v>923</v>
      </c>
      <c r="E39" s="277">
        <v>774</v>
      </c>
      <c r="F39" s="278">
        <v>149</v>
      </c>
      <c r="G39" s="209">
        <v>19</v>
      </c>
      <c r="H39" s="283">
        <v>18</v>
      </c>
      <c r="I39" s="278">
        <v>1</v>
      </c>
      <c r="J39" s="276">
        <v>4</v>
      </c>
      <c r="K39" s="277">
        <v>2</v>
      </c>
      <c r="L39" s="278">
        <v>2</v>
      </c>
      <c r="M39" s="276">
        <v>842</v>
      </c>
      <c r="N39" s="277">
        <v>705</v>
      </c>
      <c r="O39" s="286">
        <v>137</v>
      </c>
      <c r="P39" s="276">
        <v>7</v>
      </c>
      <c r="Q39" s="277">
        <v>6</v>
      </c>
      <c r="R39" s="301">
        <v>1</v>
      </c>
    </row>
    <row r="40" spans="1:18" ht="17.100000000000001" customHeight="1">
      <c r="A40" s="93" t="s">
        <v>274</v>
      </c>
      <c r="B40" s="108" t="s">
        <v>121</v>
      </c>
      <c r="C40" s="208">
        <v>9</v>
      </c>
      <c r="D40" s="276">
        <v>175</v>
      </c>
      <c r="E40" s="277">
        <v>132</v>
      </c>
      <c r="F40" s="278">
        <v>43</v>
      </c>
      <c r="G40" s="209">
        <v>4</v>
      </c>
      <c r="H40" s="283">
        <v>4</v>
      </c>
      <c r="I40" s="278" t="s">
        <v>432</v>
      </c>
      <c r="J40" s="276" t="s">
        <v>432</v>
      </c>
      <c r="K40" s="277" t="s">
        <v>432</v>
      </c>
      <c r="L40" s="278" t="s">
        <v>432</v>
      </c>
      <c r="M40" s="276">
        <v>159</v>
      </c>
      <c r="N40" s="277">
        <v>119</v>
      </c>
      <c r="O40" s="286">
        <v>40</v>
      </c>
      <c r="P40" s="276" t="s">
        <v>432</v>
      </c>
      <c r="Q40" s="277" t="s">
        <v>432</v>
      </c>
      <c r="R40" s="301" t="s">
        <v>432</v>
      </c>
    </row>
    <row r="41" spans="1:18" ht="17.100000000000001" customHeight="1">
      <c r="A41" s="93" t="s">
        <v>275</v>
      </c>
      <c r="B41" s="108" t="s">
        <v>120</v>
      </c>
      <c r="C41" s="208">
        <v>42</v>
      </c>
      <c r="D41" s="276">
        <v>761</v>
      </c>
      <c r="E41" s="277">
        <v>553</v>
      </c>
      <c r="F41" s="278">
        <v>208</v>
      </c>
      <c r="G41" s="209">
        <v>5</v>
      </c>
      <c r="H41" s="283">
        <v>5</v>
      </c>
      <c r="I41" s="278" t="s">
        <v>432</v>
      </c>
      <c r="J41" s="276" t="s">
        <v>432</v>
      </c>
      <c r="K41" s="277" t="s">
        <v>432</v>
      </c>
      <c r="L41" s="278" t="s">
        <v>432</v>
      </c>
      <c r="M41" s="276">
        <v>682</v>
      </c>
      <c r="N41" s="277">
        <v>496</v>
      </c>
      <c r="O41" s="286">
        <v>186</v>
      </c>
      <c r="P41" s="276">
        <v>5</v>
      </c>
      <c r="Q41" s="277">
        <v>4</v>
      </c>
      <c r="R41" s="301">
        <v>1</v>
      </c>
    </row>
    <row r="42" spans="1:18" ht="17.100000000000001" customHeight="1">
      <c r="A42" s="93" t="s">
        <v>276</v>
      </c>
      <c r="B42" s="108" t="s">
        <v>119</v>
      </c>
      <c r="C42" s="208">
        <v>4</v>
      </c>
      <c r="D42" s="276">
        <v>39</v>
      </c>
      <c r="E42" s="277">
        <v>30</v>
      </c>
      <c r="F42" s="278">
        <v>9</v>
      </c>
      <c r="G42" s="209">
        <v>2</v>
      </c>
      <c r="H42" s="283">
        <v>2</v>
      </c>
      <c r="I42" s="278" t="s">
        <v>432</v>
      </c>
      <c r="J42" s="276">
        <v>1</v>
      </c>
      <c r="K42" s="277">
        <v>1</v>
      </c>
      <c r="L42" s="278" t="s">
        <v>432</v>
      </c>
      <c r="M42" s="276">
        <v>31</v>
      </c>
      <c r="N42" s="277">
        <v>24</v>
      </c>
      <c r="O42" s="286">
        <v>7</v>
      </c>
      <c r="P42" s="276" t="s">
        <v>432</v>
      </c>
      <c r="Q42" s="277" t="s">
        <v>432</v>
      </c>
      <c r="R42" s="301" t="s">
        <v>432</v>
      </c>
    </row>
    <row r="43" spans="1:18" ht="17.100000000000001" customHeight="1">
      <c r="A43" s="93" t="s">
        <v>277</v>
      </c>
      <c r="B43" s="108" t="s">
        <v>118</v>
      </c>
      <c r="C43" s="208">
        <v>3</v>
      </c>
      <c r="D43" s="276">
        <v>25</v>
      </c>
      <c r="E43" s="277">
        <v>24</v>
      </c>
      <c r="F43" s="278">
        <v>1</v>
      </c>
      <c r="G43" s="209">
        <v>1</v>
      </c>
      <c r="H43" s="283">
        <v>1</v>
      </c>
      <c r="I43" s="278" t="s">
        <v>432</v>
      </c>
      <c r="J43" s="276" t="s">
        <v>432</v>
      </c>
      <c r="K43" s="277" t="s">
        <v>432</v>
      </c>
      <c r="L43" s="278" t="s">
        <v>432</v>
      </c>
      <c r="M43" s="276">
        <v>23</v>
      </c>
      <c r="N43" s="277">
        <v>22</v>
      </c>
      <c r="O43" s="286">
        <v>1</v>
      </c>
      <c r="P43" s="276" t="s">
        <v>432</v>
      </c>
      <c r="Q43" s="277" t="s">
        <v>432</v>
      </c>
      <c r="R43" s="301" t="s">
        <v>432</v>
      </c>
    </row>
    <row r="44" spans="1:18" ht="17.100000000000001" customHeight="1">
      <c r="A44" s="93" t="s">
        <v>278</v>
      </c>
      <c r="B44" s="108" t="s">
        <v>117</v>
      </c>
      <c r="C44" s="208">
        <v>29</v>
      </c>
      <c r="D44" s="276">
        <v>3029</v>
      </c>
      <c r="E44" s="277">
        <v>2372</v>
      </c>
      <c r="F44" s="278">
        <v>657</v>
      </c>
      <c r="G44" s="209">
        <v>7</v>
      </c>
      <c r="H44" s="283">
        <v>6</v>
      </c>
      <c r="I44" s="278">
        <v>1</v>
      </c>
      <c r="J44" s="276">
        <v>1</v>
      </c>
      <c r="K44" s="277">
        <v>1</v>
      </c>
      <c r="L44" s="278" t="s">
        <v>432</v>
      </c>
      <c r="M44" s="276">
        <v>2957</v>
      </c>
      <c r="N44" s="277">
        <v>2310</v>
      </c>
      <c r="O44" s="286">
        <v>647</v>
      </c>
      <c r="P44" s="276">
        <v>79</v>
      </c>
      <c r="Q44" s="277">
        <v>79</v>
      </c>
      <c r="R44" s="301" t="s">
        <v>432</v>
      </c>
    </row>
    <row r="45" spans="1:18" ht="17.100000000000001" customHeight="1">
      <c r="A45" s="94" t="s">
        <v>279</v>
      </c>
      <c r="B45" s="223" t="s">
        <v>116</v>
      </c>
      <c r="C45" s="208">
        <v>3</v>
      </c>
      <c r="D45" s="276">
        <v>23</v>
      </c>
      <c r="E45" s="277">
        <v>8</v>
      </c>
      <c r="F45" s="278">
        <v>15</v>
      </c>
      <c r="G45" s="209" t="s">
        <v>432</v>
      </c>
      <c r="H45" s="283" t="s">
        <v>432</v>
      </c>
      <c r="I45" s="278" t="s">
        <v>432</v>
      </c>
      <c r="J45" s="276" t="s">
        <v>432</v>
      </c>
      <c r="K45" s="277" t="s">
        <v>432</v>
      </c>
      <c r="L45" s="278" t="s">
        <v>432</v>
      </c>
      <c r="M45" s="276">
        <v>21</v>
      </c>
      <c r="N45" s="277">
        <v>7</v>
      </c>
      <c r="O45" s="286">
        <v>14</v>
      </c>
      <c r="P45" s="276" t="s">
        <v>432</v>
      </c>
      <c r="Q45" s="277" t="s">
        <v>432</v>
      </c>
      <c r="R45" s="301" t="s">
        <v>432</v>
      </c>
    </row>
    <row r="46" spans="1:18" ht="17.100000000000001" customHeight="1">
      <c r="A46" s="94" t="s">
        <v>280</v>
      </c>
      <c r="B46" s="223" t="s">
        <v>115</v>
      </c>
      <c r="C46" s="208">
        <v>13</v>
      </c>
      <c r="D46" s="276">
        <v>123</v>
      </c>
      <c r="E46" s="277">
        <v>76</v>
      </c>
      <c r="F46" s="278">
        <v>47</v>
      </c>
      <c r="G46" s="209">
        <v>3</v>
      </c>
      <c r="H46" s="283">
        <v>3</v>
      </c>
      <c r="I46" s="278" t="s">
        <v>432</v>
      </c>
      <c r="J46" s="276">
        <v>1</v>
      </c>
      <c r="K46" s="277" t="s">
        <v>432</v>
      </c>
      <c r="L46" s="278">
        <v>1</v>
      </c>
      <c r="M46" s="276">
        <v>103</v>
      </c>
      <c r="N46" s="277">
        <v>58</v>
      </c>
      <c r="O46" s="286">
        <v>45</v>
      </c>
      <c r="P46" s="276" t="s">
        <v>432</v>
      </c>
      <c r="Q46" s="277" t="s">
        <v>432</v>
      </c>
      <c r="R46" s="301" t="s">
        <v>432</v>
      </c>
    </row>
    <row r="47" spans="1:18" ht="17.100000000000001" customHeight="1" thickBot="1">
      <c r="A47" s="95" t="s">
        <v>281</v>
      </c>
      <c r="B47" s="224" t="s">
        <v>114</v>
      </c>
      <c r="C47" s="211">
        <v>41</v>
      </c>
      <c r="D47" s="279">
        <v>182</v>
      </c>
      <c r="E47" s="280">
        <v>116</v>
      </c>
      <c r="F47" s="281">
        <v>66</v>
      </c>
      <c r="G47" s="212">
        <v>24</v>
      </c>
      <c r="H47" s="284">
        <v>24</v>
      </c>
      <c r="I47" s="281" t="s">
        <v>432</v>
      </c>
      <c r="J47" s="279">
        <v>13</v>
      </c>
      <c r="K47" s="280">
        <v>3</v>
      </c>
      <c r="L47" s="281">
        <v>10</v>
      </c>
      <c r="M47" s="279">
        <v>105</v>
      </c>
      <c r="N47" s="280">
        <v>63</v>
      </c>
      <c r="O47" s="287">
        <v>42</v>
      </c>
      <c r="P47" s="279" t="s">
        <v>432</v>
      </c>
      <c r="Q47" s="280" t="s">
        <v>432</v>
      </c>
      <c r="R47" s="302" t="s">
        <v>432</v>
      </c>
    </row>
    <row r="48" spans="1:18" s="14" customFormat="1" ht="11.25" customHeight="1">
      <c r="A48" s="89"/>
      <c r="B48" s="88"/>
      <c r="C48" s="88"/>
      <c r="D48" s="88"/>
      <c r="E48" s="88"/>
      <c r="F48" s="88"/>
      <c r="G48" s="88"/>
      <c r="H48" s="88"/>
      <c r="I48" s="88"/>
      <c r="J48" s="88"/>
      <c r="K48" s="88"/>
      <c r="L48" s="88"/>
      <c r="M48" s="88"/>
      <c r="N48" s="88"/>
      <c r="O48" s="88"/>
      <c r="P48" s="104"/>
      <c r="Q48" s="104"/>
      <c r="R48" s="104"/>
    </row>
    <row r="49" spans="1:19" ht="22.5" customHeight="1">
      <c r="A49" s="405" t="s">
        <v>451</v>
      </c>
      <c r="B49" s="405"/>
      <c r="C49" s="405"/>
      <c r="D49" s="405"/>
      <c r="E49" s="405"/>
      <c r="F49" s="405"/>
      <c r="G49" s="405"/>
      <c r="H49" s="387" t="s">
        <v>456</v>
      </c>
      <c r="I49" s="388"/>
      <c r="J49" s="388"/>
      <c r="K49" s="388"/>
      <c r="L49" s="388"/>
      <c r="M49" s="388"/>
      <c r="N49" s="388"/>
      <c r="O49" s="388"/>
      <c r="P49" s="388"/>
      <c r="Q49" s="388"/>
      <c r="R49" s="388"/>
      <c r="S49" s="337"/>
    </row>
    <row r="50" spans="1:19" ht="13.5" customHeight="1" thickBot="1">
      <c r="A50" s="45"/>
      <c r="B50" s="45"/>
      <c r="C50" s="45"/>
      <c r="D50" s="98"/>
      <c r="E50" s="98"/>
      <c r="F50" s="98"/>
      <c r="G50" s="98"/>
      <c r="H50" s="45"/>
      <c r="I50" s="45"/>
      <c r="J50" s="45"/>
      <c r="K50" s="45"/>
      <c r="L50" s="45"/>
      <c r="M50" s="45"/>
      <c r="N50" s="45"/>
      <c r="O50" s="45"/>
      <c r="P50" s="298"/>
      <c r="Q50" s="298"/>
      <c r="R50" s="296"/>
    </row>
    <row r="51" spans="1:19" s="18" customFormat="1" ht="14.1" customHeight="1">
      <c r="A51" s="408" t="s">
        <v>76</v>
      </c>
      <c r="B51" s="408"/>
      <c r="C51" s="424" t="s">
        <v>0</v>
      </c>
      <c r="D51" s="412" t="s">
        <v>5</v>
      </c>
      <c r="E51" s="413"/>
      <c r="F51" s="413"/>
      <c r="G51" s="413"/>
      <c r="H51" s="389" t="s">
        <v>74</v>
      </c>
      <c r="I51" s="389"/>
      <c r="J51" s="389"/>
      <c r="K51" s="389"/>
      <c r="L51" s="389"/>
      <c r="M51" s="389"/>
      <c r="N51" s="389"/>
      <c r="O51" s="389"/>
      <c r="P51" s="291"/>
      <c r="Q51" s="112"/>
      <c r="R51" s="112"/>
    </row>
    <row r="52" spans="1:19" s="18" customFormat="1" ht="15" customHeight="1">
      <c r="A52" s="422"/>
      <c r="B52" s="422"/>
      <c r="C52" s="425"/>
      <c r="D52" s="418" t="s">
        <v>242</v>
      </c>
      <c r="E52" s="420" t="s">
        <v>243</v>
      </c>
      <c r="F52" s="414" t="s">
        <v>244</v>
      </c>
      <c r="G52" s="97" t="s">
        <v>73</v>
      </c>
      <c r="H52" s="379" t="s">
        <v>72</v>
      </c>
      <c r="I52" s="380"/>
      <c r="J52" s="399" t="s">
        <v>71</v>
      </c>
      <c r="K52" s="378"/>
      <c r="L52" s="400"/>
      <c r="M52" s="378" t="s">
        <v>70</v>
      </c>
      <c r="N52" s="378"/>
      <c r="O52" s="378"/>
      <c r="P52" s="397" t="s">
        <v>435</v>
      </c>
      <c r="Q52" s="398"/>
      <c r="R52" s="398"/>
    </row>
    <row r="53" spans="1:19" s="18" customFormat="1" ht="15" customHeight="1">
      <c r="A53" s="422"/>
      <c r="B53" s="422"/>
      <c r="C53" s="425"/>
      <c r="D53" s="419"/>
      <c r="E53" s="392"/>
      <c r="F53" s="402"/>
      <c r="G53" s="415" t="s">
        <v>439</v>
      </c>
      <c r="H53" s="416" t="s">
        <v>2</v>
      </c>
      <c r="I53" s="401" t="s">
        <v>3</v>
      </c>
      <c r="J53" s="390" t="s">
        <v>439</v>
      </c>
      <c r="K53" s="383" t="s">
        <v>2</v>
      </c>
      <c r="L53" s="401" t="s">
        <v>3</v>
      </c>
      <c r="M53" s="381" t="s">
        <v>439</v>
      </c>
      <c r="N53" s="383" t="s">
        <v>2</v>
      </c>
      <c r="O53" s="385" t="s">
        <v>3</v>
      </c>
      <c r="P53" s="390" t="s">
        <v>242</v>
      </c>
      <c r="Q53" s="383" t="s">
        <v>2</v>
      </c>
      <c r="R53" s="393" t="s">
        <v>3</v>
      </c>
    </row>
    <row r="54" spans="1:19" s="18" customFormat="1" ht="18" customHeight="1">
      <c r="A54" s="423"/>
      <c r="B54" s="423"/>
      <c r="C54" s="425"/>
      <c r="D54" s="419"/>
      <c r="E54" s="392"/>
      <c r="F54" s="402"/>
      <c r="G54" s="394"/>
      <c r="H54" s="417"/>
      <c r="I54" s="402"/>
      <c r="J54" s="391"/>
      <c r="K54" s="392"/>
      <c r="L54" s="402"/>
      <c r="M54" s="382"/>
      <c r="N54" s="384"/>
      <c r="O54" s="386"/>
      <c r="P54" s="395"/>
      <c r="Q54" s="384"/>
      <c r="R54" s="396"/>
    </row>
    <row r="55" spans="1:19" ht="16.5" customHeight="1">
      <c r="A55" s="99" t="s">
        <v>211</v>
      </c>
      <c r="B55" s="113" t="s">
        <v>113</v>
      </c>
      <c r="C55" s="205">
        <v>43</v>
      </c>
      <c r="D55" s="273">
        <v>559</v>
      </c>
      <c r="E55" s="274">
        <v>476</v>
      </c>
      <c r="F55" s="275">
        <v>83</v>
      </c>
      <c r="G55" s="206" t="s">
        <v>432</v>
      </c>
      <c r="H55" s="282" t="s">
        <v>432</v>
      </c>
      <c r="I55" s="275" t="s">
        <v>432</v>
      </c>
      <c r="J55" s="273" t="s">
        <v>432</v>
      </c>
      <c r="K55" s="274" t="s">
        <v>432</v>
      </c>
      <c r="L55" s="275" t="s">
        <v>432</v>
      </c>
      <c r="M55" s="273">
        <v>511</v>
      </c>
      <c r="N55" s="274">
        <v>442</v>
      </c>
      <c r="O55" s="285">
        <v>69</v>
      </c>
      <c r="P55" s="273">
        <v>101</v>
      </c>
      <c r="Q55" s="274">
        <v>91</v>
      </c>
      <c r="R55" s="300">
        <v>10</v>
      </c>
    </row>
    <row r="56" spans="1:19" ht="16.5" customHeight="1">
      <c r="A56" s="93" t="s">
        <v>282</v>
      </c>
      <c r="B56" s="108" t="s">
        <v>112</v>
      </c>
      <c r="C56" s="208">
        <v>38</v>
      </c>
      <c r="D56" s="276">
        <v>462</v>
      </c>
      <c r="E56" s="277">
        <v>392</v>
      </c>
      <c r="F56" s="278">
        <v>70</v>
      </c>
      <c r="G56" s="209" t="s">
        <v>432</v>
      </c>
      <c r="H56" s="283" t="s">
        <v>432</v>
      </c>
      <c r="I56" s="278" t="s">
        <v>432</v>
      </c>
      <c r="J56" s="276" t="s">
        <v>432</v>
      </c>
      <c r="K56" s="277" t="s">
        <v>432</v>
      </c>
      <c r="L56" s="278" t="s">
        <v>432</v>
      </c>
      <c r="M56" s="276">
        <v>418</v>
      </c>
      <c r="N56" s="277">
        <v>362</v>
      </c>
      <c r="O56" s="286">
        <v>56</v>
      </c>
      <c r="P56" s="276">
        <v>100</v>
      </c>
      <c r="Q56" s="277">
        <v>90</v>
      </c>
      <c r="R56" s="301">
        <v>10</v>
      </c>
    </row>
    <row r="57" spans="1:19" ht="16.5" customHeight="1">
      <c r="A57" s="93" t="s">
        <v>283</v>
      </c>
      <c r="B57" s="108" t="s">
        <v>111</v>
      </c>
      <c r="C57" s="208">
        <v>1</v>
      </c>
      <c r="D57" s="276">
        <v>53</v>
      </c>
      <c r="E57" s="277">
        <v>42</v>
      </c>
      <c r="F57" s="278">
        <v>11</v>
      </c>
      <c r="G57" s="209" t="s">
        <v>432</v>
      </c>
      <c r="H57" s="283" t="s">
        <v>432</v>
      </c>
      <c r="I57" s="278" t="s">
        <v>432</v>
      </c>
      <c r="J57" s="276" t="s">
        <v>432</v>
      </c>
      <c r="K57" s="277" t="s">
        <v>432</v>
      </c>
      <c r="L57" s="278" t="s">
        <v>432</v>
      </c>
      <c r="M57" s="276">
        <v>49</v>
      </c>
      <c r="N57" s="277">
        <v>38</v>
      </c>
      <c r="O57" s="286">
        <v>11</v>
      </c>
      <c r="P57" s="276">
        <v>1</v>
      </c>
      <c r="Q57" s="277">
        <v>1</v>
      </c>
      <c r="R57" s="301" t="s">
        <v>432</v>
      </c>
    </row>
    <row r="58" spans="1:19" ht="16.5" customHeight="1">
      <c r="A58" s="93" t="s">
        <v>284</v>
      </c>
      <c r="B58" s="108" t="s">
        <v>110</v>
      </c>
      <c r="C58" s="208" t="s">
        <v>432</v>
      </c>
      <c r="D58" s="276" t="s">
        <v>432</v>
      </c>
      <c r="E58" s="277" t="s">
        <v>432</v>
      </c>
      <c r="F58" s="278" t="s">
        <v>432</v>
      </c>
      <c r="G58" s="209" t="s">
        <v>432</v>
      </c>
      <c r="H58" s="283" t="s">
        <v>432</v>
      </c>
      <c r="I58" s="278" t="s">
        <v>432</v>
      </c>
      <c r="J58" s="276" t="s">
        <v>432</v>
      </c>
      <c r="K58" s="277" t="s">
        <v>432</v>
      </c>
      <c r="L58" s="278" t="s">
        <v>432</v>
      </c>
      <c r="M58" s="276" t="s">
        <v>432</v>
      </c>
      <c r="N58" s="277" t="s">
        <v>432</v>
      </c>
      <c r="O58" s="286" t="s">
        <v>432</v>
      </c>
      <c r="P58" s="276" t="s">
        <v>432</v>
      </c>
      <c r="Q58" s="277" t="s">
        <v>432</v>
      </c>
      <c r="R58" s="301" t="s">
        <v>432</v>
      </c>
    </row>
    <row r="59" spans="1:19" ht="16.5" customHeight="1">
      <c r="A59" s="93" t="s">
        <v>285</v>
      </c>
      <c r="B59" s="108" t="s">
        <v>109</v>
      </c>
      <c r="C59" s="208">
        <v>4</v>
      </c>
      <c r="D59" s="276">
        <v>44</v>
      </c>
      <c r="E59" s="277">
        <v>42</v>
      </c>
      <c r="F59" s="278">
        <v>2</v>
      </c>
      <c r="G59" s="209" t="s">
        <v>432</v>
      </c>
      <c r="H59" s="283" t="s">
        <v>432</v>
      </c>
      <c r="I59" s="278" t="s">
        <v>432</v>
      </c>
      <c r="J59" s="276" t="s">
        <v>432</v>
      </c>
      <c r="K59" s="277" t="s">
        <v>432</v>
      </c>
      <c r="L59" s="278" t="s">
        <v>432</v>
      </c>
      <c r="M59" s="276">
        <v>44</v>
      </c>
      <c r="N59" s="277">
        <v>42</v>
      </c>
      <c r="O59" s="286">
        <v>2</v>
      </c>
      <c r="P59" s="276" t="s">
        <v>432</v>
      </c>
      <c r="Q59" s="277" t="s">
        <v>432</v>
      </c>
      <c r="R59" s="301" t="s">
        <v>432</v>
      </c>
    </row>
    <row r="60" spans="1:19" ht="16.5" customHeight="1">
      <c r="A60" s="91" t="s">
        <v>210</v>
      </c>
      <c r="B60" s="108" t="s">
        <v>29</v>
      </c>
      <c r="C60" s="208">
        <v>131</v>
      </c>
      <c r="D60" s="276">
        <v>2650</v>
      </c>
      <c r="E60" s="277">
        <v>1695</v>
      </c>
      <c r="F60" s="278">
        <v>942</v>
      </c>
      <c r="G60" s="209">
        <v>1</v>
      </c>
      <c r="H60" s="283">
        <v>1</v>
      </c>
      <c r="I60" s="278" t="s">
        <v>432</v>
      </c>
      <c r="J60" s="276" t="s">
        <v>432</v>
      </c>
      <c r="K60" s="277" t="s">
        <v>432</v>
      </c>
      <c r="L60" s="278" t="s">
        <v>432</v>
      </c>
      <c r="M60" s="276">
        <v>2500</v>
      </c>
      <c r="N60" s="277">
        <v>1575</v>
      </c>
      <c r="O60" s="286">
        <v>912</v>
      </c>
      <c r="P60" s="276">
        <v>102</v>
      </c>
      <c r="Q60" s="277">
        <v>70</v>
      </c>
      <c r="R60" s="301">
        <v>32</v>
      </c>
    </row>
    <row r="61" spans="1:19" ht="16.5" customHeight="1">
      <c r="A61" s="93" t="s">
        <v>286</v>
      </c>
      <c r="B61" s="108" t="s">
        <v>108</v>
      </c>
      <c r="C61" s="208">
        <v>9</v>
      </c>
      <c r="D61" s="276">
        <v>284</v>
      </c>
      <c r="E61" s="277">
        <v>163</v>
      </c>
      <c r="F61" s="278">
        <v>121</v>
      </c>
      <c r="G61" s="209" t="s">
        <v>432</v>
      </c>
      <c r="H61" s="283" t="s">
        <v>432</v>
      </c>
      <c r="I61" s="278" t="s">
        <v>432</v>
      </c>
      <c r="J61" s="276" t="s">
        <v>432</v>
      </c>
      <c r="K61" s="277" t="s">
        <v>432</v>
      </c>
      <c r="L61" s="278" t="s">
        <v>432</v>
      </c>
      <c r="M61" s="276">
        <v>275</v>
      </c>
      <c r="N61" s="277">
        <v>155</v>
      </c>
      <c r="O61" s="286">
        <v>120</v>
      </c>
      <c r="P61" s="276">
        <v>6</v>
      </c>
      <c r="Q61" s="277" t="s">
        <v>432</v>
      </c>
      <c r="R61" s="301">
        <v>6</v>
      </c>
    </row>
    <row r="62" spans="1:19" ht="16.5" customHeight="1">
      <c r="A62" s="93" t="s">
        <v>287</v>
      </c>
      <c r="B62" s="108" t="s">
        <v>107</v>
      </c>
      <c r="C62" s="208">
        <v>8</v>
      </c>
      <c r="D62" s="276">
        <v>227</v>
      </c>
      <c r="E62" s="277">
        <v>159</v>
      </c>
      <c r="F62" s="278">
        <v>68</v>
      </c>
      <c r="G62" s="209" t="s">
        <v>432</v>
      </c>
      <c r="H62" s="283" t="s">
        <v>432</v>
      </c>
      <c r="I62" s="278" t="s">
        <v>432</v>
      </c>
      <c r="J62" s="276" t="s">
        <v>432</v>
      </c>
      <c r="K62" s="277" t="s">
        <v>432</v>
      </c>
      <c r="L62" s="278" t="s">
        <v>432</v>
      </c>
      <c r="M62" s="276">
        <v>220</v>
      </c>
      <c r="N62" s="277">
        <v>153</v>
      </c>
      <c r="O62" s="286">
        <v>67</v>
      </c>
      <c r="P62" s="276">
        <v>19</v>
      </c>
      <c r="Q62" s="277">
        <v>19</v>
      </c>
      <c r="R62" s="301" t="s">
        <v>432</v>
      </c>
    </row>
    <row r="63" spans="1:19" ht="16.5" customHeight="1">
      <c r="A63" s="93" t="s">
        <v>288</v>
      </c>
      <c r="B63" s="108" t="s">
        <v>104</v>
      </c>
      <c r="C63" s="208">
        <v>27</v>
      </c>
      <c r="D63" s="276">
        <v>594</v>
      </c>
      <c r="E63" s="277">
        <v>356</v>
      </c>
      <c r="F63" s="278">
        <v>238</v>
      </c>
      <c r="G63" s="209" t="s">
        <v>432</v>
      </c>
      <c r="H63" s="283" t="s">
        <v>432</v>
      </c>
      <c r="I63" s="278" t="s">
        <v>432</v>
      </c>
      <c r="J63" s="276" t="s">
        <v>432</v>
      </c>
      <c r="K63" s="277" t="s">
        <v>432</v>
      </c>
      <c r="L63" s="278" t="s">
        <v>432</v>
      </c>
      <c r="M63" s="276">
        <v>558</v>
      </c>
      <c r="N63" s="277">
        <v>328</v>
      </c>
      <c r="O63" s="286">
        <v>230</v>
      </c>
      <c r="P63" s="276">
        <v>9</v>
      </c>
      <c r="Q63" s="277">
        <v>9</v>
      </c>
      <c r="R63" s="301" t="s">
        <v>432</v>
      </c>
    </row>
    <row r="64" spans="1:19" ht="16.5" customHeight="1">
      <c r="A64" s="93" t="s">
        <v>289</v>
      </c>
      <c r="B64" s="108" t="s">
        <v>106</v>
      </c>
      <c r="C64" s="208">
        <v>70</v>
      </c>
      <c r="D64" s="276">
        <v>1370</v>
      </c>
      <c r="E64" s="277">
        <v>902</v>
      </c>
      <c r="F64" s="278">
        <v>455</v>
      </c>
      <c r="G64" s="209">
        <v>1</v>
      </c>
      <c r="H64" s="283">
        <v>1</v>
      </c>
      <c r="I64" s="278" t="s">
        <v>432</v>
      </c>
      <c r="J64" s="276" t="s">
        <v>432</v>
      </c>
      <c r="K64" s="277" t="s">
        <v>432</v>
      </c>
      <c r="L64" s="278" t="s">
        <v>432</v>
      </c>
      <c r="M64" s="276">
        <v>1293</v>
      </c>
      <c r="N64" s="277">
        <v>840</v>
      </c>
      <c r="O64" s="286">
        <v>440</v>
      </c>
      <c r="P64" s="276">
        <v>68</v>
      </c>
      <c r="Q64" s="277">
        <v>42</v>
      </c>
      <c r="R64" s="301">
        <v>26</v>
      </c>
    </row>
    <row r="65" spans="1:18" ht="16.5" customHeight="1">
      <c r="A65" s="93" t="s">
        <v>290</v>
      </c>
      <c r="B65" s="108" t="s">
        <v>105</v>
      </c>
      <c r="C65" s="208">
        <v>17</v>
      </c>
      <c r="D65" s="276">
        <v>175</v>
      </c>
      <c r="E65" s="277">
        <v>115</v>
      </c>
      <c r="F65" s="278">
        <v>60</v>
      </c>
      <c r="G65" s="209" t="s">
        <v>432</v>
      </c>
      <c r="H65" s="283" t="s">
        <v>432</v>
      </c>
      <c r="I65" s="278" t="s">
        <v>432</v>
      </c>
      <c r="J65" s="276" t="s">
        <v>432</v>
      </c>
      <c r="K65" s="277" t="s">
        <v>432</v>
      </c>
      <c r="L65" s="278" t="s">
        <v>432</v>
      </c>
      <c r="M65" s="276">
        <v>154</v>
      </c>
      <c r="N65" s="277">
        <v>99</v>
      </c>
      <c r="O65" s="286">
        <v>55</v>
      </c>
      <c r="P65" s="276" t="s">
        <v>432</v>
      </c>
      <c r="Q65" s="277" t="s">
        <v>432</v>
      </c>
      <c r="R65" s="301" t="s">
        <v>432</v>
      </c>
    </row>
    <row r="66" spans="1:18" ht="16.5" customHeight="1">
      <c r="A66" s="91" t="s">
        <v>209</v>
      </c>
      <c r="B66" s="108" t="s">
        <v>26</v>
      </c>
      <c r="C66" s="208">
        <v>181</v>
      </c>
      <c r="D66" s="276">
        <v>4008</v>
      </c>
      <c r="E66" s="277">
        <v>3157</v>
      </c>
      <c r="F66" s="278">
        <v>851</v>
      </c>
      <c r="G66" s="209">
        <v>22</v>
      </c>
      <c r="H66" s="283">
        <v>21</v>
      </c>
      <c r="I66" s="278">
        <v>1</v>
      </c>
      <c r="J66" s="276">
        <v>5</v>
      </c>
      <c r="K66" s="277" t="s">
        <v>432</v>
      </c>
      <c r="L66" s="278">
        <v>5</v>
      </c>
      <c r="M66" s="276">
        <v>3694</v>
      </c>
      <c r="N66" s="277">
        <v>2962</v>
      </c>
      <c r="O66" s="286">
        <v>732</v>
      </c>
      <c r="P66" s="276">
        <v>3</v>
      </c>
      <c r="Q66" s="277">
        <v>3</v>
      </c>
      <c r="R66" s="301" t="s">
        <v>432</v>
      </c>
    </row>
    <row r="67" spans="1:18" ht="16.5" customHeight="1">
      <c r="A67" s="93" t="s">
        <v>291</v>
      </c>
      <c r="B67" s="108" t="s">
        <v>103</v>
      </c>
      <c r="C67" s="208">
        <v>4</v>
      </c>
      <c r="D67" s="276">
        <v>96</v>
      </c>
      <c r="E67" s="277">
        <v>67</v>
      </c>
      <c r="F67" s="278">
        <v>29</v>
      </c>
      <c r="G67" s="209" t="s">
        <v>432</v>
      </c>
      <c r="H67" s="283" t="s">
        <v>432</v>
      </c>
      <c r="I67" s="278" t="s">
        <v>432</v>
      </c>
      <c r="J67" s="276" t="s">
        <v>432</v>
      </c>
      <c r="K67" s="277" t="s">
        <v>432</v>
      </c>
      <c r="L67" s="278" t="s">
        <v>432</v>
      </c>
      <c r="M67" s="276">
        <v>96</v>
      </c>
      <c r="N67" s="277">
        <v>67</v>
      </c>
      <c r="O67" s="286">
        <v>29</v>
      </c>
      <c r="P67" s="276" t="s">
        <v>432</v>
      </c>
      <c r="Q67" s="277" t="s">
        <v>432</v>
      </c>
      <c r="R67" s="301" t="s">
        <v>432</v>
      </c>
    </row>
    <row r="68" spans="1:18" ht="16.5" customHeight="1">
      <c r="A68" s="93" t="s">
        <v>292</v>
      </c>
      <c r="B68" s="108" t="s">
        <v>102</v>
      </c>
      <c r="C68" s="208">
        <v>40</v>
      </c>
      <c r="D68" s="276">
        <v>745</v>
      </c>
      <c r="E68" s="277">
        <v>663</v>
      </c>
      <c r="F68" s="278">
        <v>82</v>
      </c>
      <c r="G68" s="209">
        <v>14</v>
      </c>
      <c r="H68" s="283">
        <v>13</v>
      </c>
      <c r="I68" s="278">
        <v>1</v>
      </c>
      <c r="J68" s="276">
        <v>4</v>
      </c>
      <c r="K68" s="277" t="s">
        <v>432</v>
      </c>
      <c r="L68" s="278">
        <v>4</v>
      </c>
      <c r="M68" s="276">
        <v>680</v>
      </c>
      <c r="N68" s="277">
        <v>618</v>
      </c>
      <c r="O68" s="286">
        <v>62</v>
      </c>
      <c r="P68" s="276">
        <v>1</v>
      </c>
      <c r="Q68" s="277">
        <v>1</v>
      </c>
      <c r="R68" s="301" t="s">
        <v>432</v>
      </c>
    </row>
    <row r="69" spans="1:18" ht="16.5" customHeight="1">
      <c r="A69" s="93" t="s">
        <v>293</v>
      </c>
      <c r="B69" s="108" t="s">
        <v>101</v>
      </c>
      <c r="C69" s="208">
        <v>109</v>
      </c>
      <c r="D69" s="276">
        <v>2595</v>
      </c>
      <c r="E69" s="277">
        <v>1994</v>
      </c>
      <c r="F69" s="278">
        <v>601</v>
      </c>
      <c r="G69" s="209">
        <v>8</v>
      </c>
      <c r="H69" s="283">
        <v>8</v>
      </c>
      <c r="I69" s="278" t="s">
        <v>432</v>
      </c>
      <c r="J69" s="276">
        <v>1</v>
      </c>
      <c r="K69" s="277" t="s">
        <v>432</v>
      </c>
      <c r="L69" s="278">
        <v>1</v>
      </c>
      <c r="M69" s="276">
        <v>2364</v>
      </c>
      <c r="N69" s="277">
        <v>1855</v>
      </c>
      <c r="O69" s="286">
        <v>509</v>
      </c>
      <c r="P69" s="276">
        <v>1</v>
      </c>
      <c r="Q69" s="277">
        <v>1</v>
      </c>
      <c r="R69" s="301" t="s">
        <v>432</v>
      </c>
    </row>
    <row r="70" spans="1:18" ht="16.5" customHeight="1">
      <c r="A70" s="93" t="s">
        <v>294</v>
      </c>
      <c r="B70" s="108" t="s">
        <v>100</v>
      </c>
      <c r="C70" s="208">
        <v>2</v>
      </c>
      <c r="D70" s="276">
        <v>60</v>
      </c>
      <c r="E70" s="277">
        <v>56</v>
      </c>
      <c r="F70" s="278">
        <v>4</v>
      </c>
      <c r="G70" s="209" t="s">
        <v>432</v>
      </c>
      <c r="H70" s="283" t="s">
        <v>432</v>
      </c>
      <c r="I70" s="278" t="s">
        <v>432</v>
      </c>
      <c r="J70" s="276" t="s">
        <v>432</v>
      </c>
      <c r="K70" s="277" t="s">
        <v>432</v>
      </c>
      <c r="L70" s="278" t="s">
        <v>432</v>
      </c>
      <c r="M70" s="276">
        <v>56</v>
      </c>
      <c r="N70" s="277">
        <v>54</v>
      </c>
      <c r="O70" s="286">
        <v>2</v>
      </c>
      <c r="P70" s="276" t="s">
        <v>432</v>
      </c>
      <c r="Q70" s="277" t="s">
        <v>432</v>
      </c>
      <c r="R70" s="301" t="s">
        <v>432</v>
      </c>
    </row>
    <row r="71" spans="1:18" ht="16.5" customHeight="1">
      <c r="A71" s="93" t="s">
        <v>295</v>
      </c>
      <c r="B71" s="108" t="s">
        <v>99</v>
      </c>
      <c r="C71" s="208">
        <v>1</v>
      </c>
      <c r="D71" s="276">
        <v>1</v>
      </c>
      <c r="E71" s="277">
        <v>1</v>
      </c>
      <c r="F71" s="278" t="s">
        <v>432</v>
      </c>
      <c r="G71" s="209" t="s">
        <v>432</v>
      </c>
      <c r="H71" s="283" t="s">
        <v>432</v>
      </c>
      <c r="I71" s="278" t="s">
        <v>432</v>
      </c>
      <c r="J71" s="276" t="s">
        <v>432</v>
      </c>
      <c r="K71" s="277" t="s">
        <v>432</v>
      </c>
      <c r="L71" s="278" t="s">
        <v>432</v>
      </c>
      <c r="M71" s="276">
        <v>1</v>
      </c>
      <c r="N71" s="277">
        <v>1</v>
      </c>
      <c r="O71" s="286" t="s">
        <v>432</v>
      </c>
      <c r="P71" s="276" t="s">
        <v>432</v>
      </c>
      <c r="Q71" s="277" t="s">
        <v>432</v>
      </c>
      <c r="R71" s="301" t="s">
        <v>432</v>
      </c>
    </row>
    <row r="72" spans="1:18" ht="16.5" customHeight="1">
      <c r="A72" s="93" t="s">
        <v>296</v>
      </c>
      <c r="B72" s="108" t="s">
        <v>98</v>
      </c>
      <c r="C72" s="208">
        <v>4</v>
      </c>
      <c r="D72" s="276">
        <v>64</v>
      </c>
      <c r="E72" s="277">
        <v>50</v>
      </c>
      <c r="F72" s="278">
        <v>14</v>
      </c>
      <c r="G72" s="209" t="s">
        <v>432</v>
      </c>
      <c r="H72" s="283" t="s">
        <v>432</v>
      </c>
      <c r="I72" s="278" t="s">
        <v>432</v>
      </c>
      <c r="J72" s="276" t="s">
        <v>432</v>
      </c>
      <c r="K72" s="277" t="s">
        <v>432</v>
      </c>
      <c r="L72" s="278" t="s">
        <v>432</v>
      </c>
      <c r="M72" s="276">
        <v>62</v>
      </c>
      <c r="N72" s="277">
        <v>48</v>
      </c>
      <c r="O72" s="286">
        <v>14</v>
      </c>
      <c r="P72" s="276">
        <v>1</v>
      </c>
      <c r="Q72" s="277">
        <v>1</v>
      </c>
      <c r="R72" s="301" t="s">
        <v>432</v>
      </c>
    </row>
    <row r="73" spans="1:18" ht="16.5" customHeight="1">
      <c r="A73" s="93" t="s">
        <v>297</v>
      </c>
      <c r="B73" s="108" t="s">
        <v>97</v>
      </c>
      <c r="C73" s="208">
        <v>20</v>
      </c>
      <c r="D73" s="276">
        <v>264</v>
      </c>
      <c r="E73" s="277">
        <v>179</v>
      </c>
      <c r="F73" s="278">
        <v>85</v>
      </c>
      <c r="G73" s="209" t="s">
        <v>432</v>
      </c>
      <c r="H73" s="283" t="s">
        <v>432</v>
      </c>
      <c r="I73" s="278" t="s">
        <v>432</v>
      </c>
      <c r="J73" s="276" t="s">
        <v>432</v>
      </c>
      <c r="K73" s="277" t="s">
        <v>432</v>
      </c>
      <c r="L73" s="278" t="s">
        <v>432</v>
      </c>
      <c r="M73" s="276">
        <v>255</v>
      </c>
      <c r="N73" s="277">
        <v>174</v>
      </c>
      <c r="O73" s="286">
        <v>81</v>
      </c>
      <c r="P73" s="276" t="s">
        <v>432</v>
      </c>
      <c r="Q73" s="277" t="s">
        <v>432</v>
      </c>
      <c r="R73" s="301" t="s">
        <v>432</v>
      </c>
    </row>
    <row r="74" spans="1:18" ht="16.5" customHeight="1">
      <c r="A74" s="93" t="s">
        <v>298</v>
      </c>
      <c r="B74" s="108" t="s">
        <v>96</v>
      </c>
      <c r="C74" s="208">
        <v>1</v>
      </c>
      <c r="D74" s="276">
        <v>183</v>
      </c>
      <c r="E74" s="277">
        <v>147</v>
      </c>
      <c r="F74" s="278">
        <v>36</v>
      </c>
      <c r="G74" s="209" t="s">
        <v>432</v>
      </c>
      <c r="H74" s="283" t="s">
        <v>432</v>
      </c>
      <c r="I74" s="278" t="s">
        <v>432</v>
      </c>
      <c r="J74" s="276" t="s">
        <v>432</v>
      </c>
      <c r="K74" s="277" t="s">
        <v>432</v>
      </c>
      <c r="L74" s="278" t="s">
        <v>432</v>
      </c>
      <c r="M74" s="276">
        <v>180</v>
      </c>
      <c r="N74" s="277">
        <v>145</v>
      </c>
      <c r="O74" s="286">
        <v>35</v>
      </c>
      <c r="P74" s="276" t="s">
        <v>432</v>
      </c>
      <c r="Q74" s="277" t="s">
        <v>432</v>
      </c>
      <c r="R74" s="301" t="s">
        <v>432</v>
      </c>
    </row>
    <row r="75" spans="1:18" ht="16.5" customHeight="1">
      <c r="A75" s="91" t="s">
        <v>208</v>
      </c>
      <c r="B75" s="222" t="s">
        <v>25</v>
      </c>
      <c r="C75" s="208">
        <v>2894</v>
      </c>
      <c r="D75" s="276">
        <v>23341</v>
      </c>
      <c r="E75" s="277">
        <v>11555</v>
      </c>
      <c r="F75" s="278">
        <v>11075</v>
      </c>
      <c r="G75" s="209">
        <v>890</v>
      </c>
      <c r="H75" s="283">
        <v>673</v>
      </c>
      <c r="I75" s="278">
        <v>217</v>
      </c>
      <c r="J75" s="276">
        <v>314</v>
      </c>
      <c r="K75" s="277">
        <v>55</v>
      </c>
      <c r="L75" s="278">
        <v>259</v>
      </c>
      <c r="M75" s="276">
        <v>20184</v>
      </c>
      <c r="N75" s="277">
        <v>9615</v>
      </c>
      <c r="O75" s="286">
        <v>9858</v>
      </c>
      <c r="P75" s="276">
        <v>62</v>
      </c>
      <c r="Q75" s="277">
        <v>48</v>
      </c>
      <c r="R75" s="301">
        <v>14</v>
      </c>
    </row>
    <row r="76" spans="1:18" ht="16.5" customHeight="1">
      <c r="A76" s="93" t="s">
        <v>299</v>
      </c>
      <c r="B76" s="108" t="s">
        <v>95</v>
      </c>
      <c r="C76" s="208">
        <v>6</v>
      </c>
      <c r="D76" s="276">
        <v>61</v>
      </c>
      <c r="E76" s="277">
        <v>44</v>
      </c>
      <c r="F76" s="278">
        <v>17</v>
      </c>
      <c r="G76" s="209">
        <v>1</v>
      </c>
      <c r="H76" s="283">
        <v>1</v>
      </c>
      <c r="I76" s="278" t="s">
        <v>432</v>
      </c>
      <c r="J76" s="276" t="s">
        <v>432</v>
      </c>
      <c r="K76" s="277" t="s">
        <v>432</v>
      </c>
      <c r="L76" s="278" t="s">
        <v>432</v>
      </c>
      <c r="M76" s="276">
        <v>54</v>
      </c>
      <c r="N76" s="277">
        <v>39</v>
      </c>
      <c r="O76" s="286">
        <v>15</v>
      </c>
      <c r="P76" s="276" t="s">
        <v>432</v>
      </c>
      <c r="Q76" s="277" t="s">
        <v>432</v>
      </c>
      <c r="R76" s="301" t="s">
        <v>432</v>
      </c>
    </row>
    <row r="77" spans="1:18" ht="16.5" customHeight="1">
      <c r="A77" s="93" t="s">
        <v>300</v>
      </c>
      <c r="B77" s="108" t="s">
        <v>94</v>
      </c>
      <c r="C77" s="208">
        <v>20</v>
      </c>
      <c r="D77" s="276">
        <v>216</v>
      </c>
      <c r="E77" s="277">
        <v>100</v>
      </c>
      <c r="F77" s="278">
        <v>116</v>
      </c>
      <c r="G77" s="209">
        <v>4</v>
      </c>
      <c r="H77" s="283">
        <v>2</v>
      </c>
      <c r="I77" s="278">
        <v>2</v>
      </c>
      <c r="J77" s="276" t="s">
        <v>432</v>
      </c>
      <c r="K77" s="277" t="s">
        <v>432</v>
      </c>
      <c r="L77" s="278" t="s">
        <v>432</v>
      </c>
      <c r="M77" s="276">
        <v>197</v>
      </c>
      <c r="N77" s="277">
        <v>86</v>
      </c>
      <c r="O77" s="286">
        <v>111</v>
      </c>
      <c r="P77" s="276" t="s">
        <v>432</v>
      </c>
      <c r="Q77" s="277" t="s">
        <v>432</v>
      </c>
      <c r="R77" s="301" t="s">
        <v>432</v>
      </c>
    </row>
    <row r="78" spans="1:18" ht="16.5" customHeight="1">
      <c r="A78" s="93" t="s">
        <v>301</v>
      </c>
      <c r="B78" s="108" t="s">
        <v>93</v>
      </c>
      <c r="C78" s="208">
        <v>164</v>
      </c>
      <c r="D78" s="276">
        <v>1398</v>
      </c>
      <c r="E78" s="277">
        <v>825</v>
      </c>
      <c r="F78" s="278">
        <v>573</v>
      </c>
      <c r="G78" s="209">
        <v>35</v>
      </c>
      <c r="H78" s="283">
        <v>28</v>
      </c>
      <c r="I78" s="278">
        <v>7</v>
      </c>
      <c r="J78" s="276">
        <v>15</v>
      </c>
      <c r="K78" s="277">
        <v>1</v>
      </c>
      <c r="L78" s="278">
        <v>14</v>
      </c>
      <c r="M78" s="276">
        <v>1169</v>
      </c>
      <c r="N78" s="277">
        <v>671</v>
      </c>
      <c r="O78" s="286">
        <v>498</v>
      </c>
      <c r="P78" s="276">
        <v>1</v>
      </c>
      <c r="Q78" s="277">
        <v>1</v>
      </c>
      <c r="R78" s="301" t="s">
        <v>432</v>
      </c>
    </row>
    <row r="79" spans="1:18" ht="16.5" customHeight="1">
      <c r="A79" s="93" t="s">
        <v>302</v>
      </c>
      <c r="B79" s="108" t="s">
        <v>92</v>
      </c>
      <c r="C79" s="208">
        <v>142</v>
      </c>
      <c r="D79" s="276">
        <v>925</v>
      </c>
      <c r="E79" s="277">
        <v>647</v>
      </c>
      <c r="F79" s="278">
        <v>278</v>
      </c>
      <c r="G79" s="209">
        <v>25</v>
      </c>
      <c r="H79" s="283">
        <v>25</v>
      </c>
      <c r="I79" s="278" t="s">
        <v>432</v>
      </c>
      <c r="J79" s="276">
        <v>7</v>
      </c>
      <c r="K79" s="277">
        <v>1</v>
      </c>
      <c r="L79" s="278">
        <v>6</v>
      </c>
      <c r="M79" s="276">
        <v>744</v>
      </c>
      <c r="N79" s="277">
        <v>519</v>
      </c>
      <c r="O79" s="286">
        <v>225</v>
      </c>
      <c r="P79" s="276">
        <v>4</v>
      </c>
      <c r="Q79" s="277">
        <v>4</v>
      </c>
      <c r="R79" s="301" t="s">
        <v>432</v>
      </c>
    </row>
    <row r="80" spans="1:18" ht="16.5" customHeight="1">
      <c r="A80" s="93" t="s">
        <v>303</v>
      </c>
      <c r="B80" s="108" t="s">
        <v>91</v>
      </c>
      <c r="C80" s="208">
        <v>189</v>
      </c>
      <c r="D80" s="276">
        <v>2030</v>
      </c>
      <c r="E80" s="277">
        <v>1552</v>
      </c>
      <c r="F80" s="278">
        <v>469</v>
      </c>
      <c r="G80" s="209">
        <v>23</v>
      </c>
      <c r="H80" s="283">
        <v>23</v>
      </c>
      <c r="I80" s="278" t="s">
        <v>432</v>
      </c>
      <c r="J80" s="276">
        <v>7</v>
      </c>
      <c r="K80" s="277">
        <v>2</v>
      </c>
      <c r="L80" s="278">
        <v>5</v>
      </c>
      <c r="M80" s="276">
        <v>1862</v>
      </c>
      <c r="N80" s="277">
        <v>1412</v>
      </c>
      <c r="O80" s="286">
        <v>441</v>
      </c>
      <c r="P80" s="276">
        <v>3</v>
      </c>
      <c r="Q80" s="277">
        <v>1</v>
      </c>
      <c r="R80" s="301">
        <v>2</v>
      </c>
    </row>
    <row r="81" spans="1:19" ht="16.5" customHeight="1">
      <c r="A81" s="93" t="s">
        <v>304</v>
      </c>
      <c r="B81" s="108" t="s">
        <v>90</v>
      </c>
      <c r="C81" s="208">
        <v>177</v>
      </c>
      <c r="D81" s="276">
        <v>1423</v>
      </c>
      <c r="E81" s="277">
        <v>865</v>
      </c>
      <c r="F81" s="278">
        <v>558</v>
      </c>
      <c r="G81" s="209">
        <v>24</v>
      </c>
      <c r="H81" s="283">
        <v>18</v>
      </c>
      <c r="I81" s="278">
        <v>6</v>
      </c>
      <c r="J81" s="276">
        <v>8</v>
      </c>
      <c r="K81" s="277">
        <v>1</v>
      </c>
      <c r="L81" s="278">
        <v>7</v>
      </c>
      <c r="M81" s="276">
        <v>1194</v>
      </c>
      <c r="N81" s="277">
        <v>713</v>
      </c>
      <c r="O81" s="286">
        <v>481</v>
      </c>
      <c r="P81" s="276">
        <v>3</v>
      </c>
      <c r="Q81" s="277">
        <v>3</v>
      </c>
      <c r="R81" s="301" t="s">
        <v>432</v>
      </c>
    </row>
    <row r="82" spans="1:19" ht="16.5" customHeight="1">
      <c r="A82" s="93" t="s">
        <v>305</v>
      </c>
      <c r="B82" s="108" t="s">
        <v>89</v>
      </c>
      <c r="C82" s="208">
        <v>8</v>
      </c>
      <c r="D82" s="276">
        <v>557</v>
      </c>
      <c r="E82" s="277">
        <v>142</v>
      </c>
      <c r="F82" s="278">
        <v>415</v>
      </c>
      <c r="G82" s="209">
        <v>1</v>
      </c>
      <c r="H82" s="283">
        <v>1</v>
      </c>
      <c r="I82" s="278" t="s">
        <v>432</v>
      </c>
      <c r="J82" s="276" t="s">
        <v>432</v>
      </c>
      <c r="K82" s="277" t="s">
        <v>432</v>
      </c>
      <c r="L82" s="278" t="s">
        <v>432</v>
      </c>
      <c r="M82" s="276">
        <v>543</v>
      </c>
      <c r="N82" s="277">
        <v>139</v>
      </c>
      <c r="O82" s="286">
        <v>404</v>
      </c>
      <c r="P82" s="276">
        <v>8</v>
      </c>
      <c r="Q82" s="277">
        <v>5</v>
      </c>
      <c r="R82" s="301">
        <v>3</v>
      </c>
    </row>
    <row r="83" spans="1:19" ht="16.5" customHeight="1">
      <c r="A83" s="93" t="s">
        <v>306</v>
      </c>
      <c r="B83" s="108" t="s">
        <v>88</v>
      </c>
      <c r="C83" s="208">
        <v>323</v>
      </c>
      <c r="D83" s="276">
        <v>1559</v>
      </c>
      <c r="E83" s="277">
        <v>345</v>
      </c>
      <c r="F83" s="278">
        <v>1123</v>
      </c>
      <c r="G83" s="209">
        <v>88</v>
      </c>
      <c r="H83" s="283">
        <v>47</v>
      </c>
      <c r="I83" s="278">
        <v>41</v>
      </c>
      <c r="J83" s="276">
        <v>19</v>
      </c>
      <c r="K83" s="277">
        <v>2</v>
      </c>
      <c r="L83" s="278">
        <v>17</v>
      </c>
      <c r="M83" s="276">
        <v>1321</v>
      </c>
      <c r="N83" s="277">
        <v>239</v>
      </c>
      <c r="O83" s="286">
        <v>991</v>
      </c>
      <c r="P83" s="276" t="s">
        <v>432</v>
      </c>
      <c r="Q83" s="277" t="s">
        <v>432</v>
      </c>
      <c r="R83" s="301" t="s">
        <v>432</v>
      </c>
    </row>
    <row r="84" spans="1:19" ht="16.5" customHeight="1">
      <c r="A84" s="93" t="s">
        <v>307</v>
      </c>
      <c r="B84" s="108" t="s">
        <v>87</v>
      </c>
      <c r="C84" s="208">
        <v>585</v>
      </c>
      <c r="D84" s="276">
        <v>6751</v>
      </c>
      <c r="E84" s="277">
        <v>2315</v>
      </c>
      <c r="F84" s="278">
        <v>3892</v>
      </c>
      <c r="G84" s="209">
        <v>261</v>
      </c>
      <c r="H84" s="283">
        <v>202</v>
      </c>
      <c r="I84" s="278">
        <v>59</v>
      </c>
      <c r="J84" s="276">
        <v>117</v>
      </c>
      <c r="K84" s="277">
        <v>23</v>
      </c>
      <c r="L84" s="278">
        <v>94</v>
      </c>
      <c r="M84" s="276">
        <v>5988</v>
      </c>
      <c r="N84" s="277">
        <v>1929</v>
      </c>
      <c r="O84" s="286">
        <v>3515</v>
      </c>
      <c r="P84" s="276">
        <v>21</v>
      </c>
      <c r="Q84" s="277">
        <v>20</v>
      </c>
      <c r="R84" s="301">
        <v>1</v>
      </c>
    </row>
    <row r="85" spans="1:19" ht="16.5" customHeight="1">
      <c r="A85" s="93" t="s">
        <v>308</v>
      </c>
      <c r="B85" s="108" t="s">
        <v>86</v>
      </c>
      <c r="C85" s="208">
        <v>331</v>
      </c>
      <c r="D85" s="276">
        <v>2213</v>
      </c>
      <c r="E85" s="277">
        <v>1594</v>
      </c>
      <c r="F85" s="278">
        <v>577</v>
      </c>
      <c r="G85" s="209">
        <v>152</v>
      </c>
      <c r="H85" s="283">
        <v>148</v>
      </c>
      <c r="I85" s="278">
        <v>4</v>
      </c>
      <c r="J85" s="276">
        <v>51</v>
      </c>
      <c r="K85" s="277">
        <v>7</v>
      </c>
      <c r="L85" s="278">
        <v>44</v>
      </c>
      <c r="M85" s="276">
        <v>1850</v>
      </c>
      <c r="N85" s="277">
        <v>1312</v>
      </c>
      <c r="O85" s="286">
        <v>496</v>
      </c>
      <c r="P85" s="276">
        <v>5</v>
      </c>
      <c r="Q85" s="277">
        <v>3</v>
      </c>
      <c r="R85" s="301">
        <v>2</v>
      </c>
    </row>
    <row r="86" spans="1:19" ht="16.5" customHeight="1">
      <c r="A86" s="93" t="s">
        <v>309</v>
      </c>
      <c r="B86" s="108" t="s">
        <v>85</v>
      </c>
      <c r="C86" s="208">
        <v>855</v>
      </c>
      <c r="D86" s="276">
        <v>5421</v>
      </c>
      <c r="E86" s="277">
        <v>2660</v>
      </c>
      <c r="F86" s="278">
        <v>2743</v>
      </c>
      <c r="G86" s="209">
        <v>262</v>
      </c>
      <c r="H86" s="283">
        <v>169</v>
      </c>
      <c r="I86" s="278">
        <v>93</v>
      </c>
      <c r="J86" s="276">
        <v>85</v>
      </c>
      <c r="K86" s="277">
        <v>17</v>
      </c>
      <c r="L86" s="278">
        <v>68</v>
      </c>
      <c r="M86" s="276">
        <v>4588</v>
      </c>
      <c r="N86" s="277">
        <v>2159</v>
      </c>
      <c r="O86" s="286">
        <v>2411</v>
      </c>
      <c r="P86" s="276">
        <v>11</v>
      </c>
      <c r="Q86" s="277">
        <v>6</v>
      </c>
      <c r="R86" s="301">
        <v>5</v>
      </c>
    </row>
    <row r="87" spans="1:19" ht="16.5" customHeight="1">
      <c r="A87" s="93" t="s">
        <v>310</v>
      </c>
      <c r="B87" s="108" t="s">
        <v>84</v>
      </c>
      <c r="C87" s="208">
        <v>92</v>
      </c>
      <c r="D87" s="276">
        <v>783</v>
      </c>
      <c r="E87" s="277">
        <v>465</v>
      </c>
      <c r="F87" s="278">
        <v>311</v>
      </c>
      <c r="G87" s="209">
        <v>13</v>
      </c>
      <c r="H87" s="283">
        <v>9</v>
      </c>
      <c r="I87" s="278">
        <v>4</v>
      </c>
      <c r="J87" s="276">
        <v>3</v>
      </c>
      <c r="K87" s="277">
        <v>1</v>
      </c>
      <c r="L87" s="278">
        <v>2</v>
      </c>
      <c r="M87" s="276">
        <v>674</v>
      </c>
      <c r="N87" s="277">
        <v>397</v>
      </c>
      <c r="O87" s="286">
        <v>270</v>
      </c>
      <c r="P87" s="276">
        <v>6</v>
      </c>
      <c r="Q87" s="277">
        <v>5</v>
      </c>
      <c r="R87" s="301">
        <v>1</v>
      </c>
    </row>
    <row r="88" spans="1:19" ht="16.5" customHeight="1">
      <c r="A88" s="91" t="s">
        <v>207</v>
      </c>
      <c r="B88" s="108" t="s">
        <v>83</v>
      </c>
      <c r="C88" s="208">
        <v>276</v>
      </c>
      <c r="D88" s="276">
        <v>4235</v>
      </c>
      <c r="E88" s="277">
        <v>1964</v>
      </c>
      <c r="F88" s="278">
        <v>2179</v>
      </c>
      <c r="G88" s="209">
        <v>6</v>
      </c>
      <c r="H88" s="283">
        <v>5</v>
      </c>
      <c r="I88" s="278">
        <v>1</v>
      </c>
      <c r="J88" s="276">
        <v>3</v>
      </c>
      <c r="K88" s="277">
        <v>1</v>
      </c>
      <c r="L88" s="278">
        <v>2</v>
      </c>
      <c r="M88" s="276">
        <v>3696</v>
      </c>
      <c r="N88" s="277">
        <v>1729</v>
      </c>
      <c r="O88" s="286">
        <v>1875</v>
      </c>
      <c r="P88" s="276">
        <v>40</v>
      </c>
      <c r="Q88" s="277">
        <v>32</v>
      </c>
      <c r="R88" s="301">
        <v>8</v>
      </c>
    </row>
    <row r="89" spans="1:19" ht="16.5" customHeight="1">
      <c r="A89" s="93" t="s">
        <v>311</v>
      </c>
      <c r="B89" s="108" t="s">
        <v>82</v>
      </c>
      <c r="C89" s="208">
        <v>35</v>
      </c>
      <c r="D89" s="276">
        <v>1237</v>
      </c>
      <c r="E89" s="277">
        <v>562</v>
      </c>
      <c r="F89" s="278">
        <v>675</v>
      </c>
      <c r="G89" s="209" t="s">
        <v>432</v>
      </c>
      <c r="H89" s="283" t="s">
        <v>432</v>
      </c>
      <c r="I89" s="278" t="s">
        <v>432</v>
      </c>
      <c r="J89" s="276" t="s">
        <v>432</v>
      </c>
      <c r="K89" s="277" t="s">
        <v>432</v>
      </c>
      <c r="L89" s="278" t="s">
        <v>432</v>
      </c>
      <c r="M89" s="276">
        <v>939</v>
      </c>
      <c r="N89" s="277">
        <v>541</v>
      </c>
      <c r="O89" s="286">
        <v>398</v>
      </c>
      <c r="P89" s="276">
        <v>17</v>
      </c>
      <c r="Q89" s="277">
        <v>15</v>
      </c>
      <c r="R89" s="301">
        <v>2</v>
      </c>
    </row>
    <row r="90" spans="1:19" ht="16.5" customHeight="1">
      <c r="A90" s="93" t="s">
        <v>312</v>
      </c>
      <c r="B90" s="108" t="s">
        <v>81</v>
      </c>
      <c r="C90" s="208">
        <v>40</v>
      </c>
      <c r="D90" s="276">
        <v>473</v>
      </c>
      <c r="E90" s="277">
        <v>296</v>
      </c>
      <c r="F90" s="278">
        <v>168</v>
      </c>
      <c r="G90" s="209" t="s">
        <v>432</v>
      </c>
      <c r="H90" s="283" t="s">
        <v>432</v>
      </c>
      <c r="I90" s="278" t="s">
        <v>432</v>
      </c>
      <c r="J90" s="276" t="s">
        <v>432</v>
      </c>
      <c r="K90" s="277" t="s">
        <v>432</v>
      </c>
      <c r="L90" s="278" t="s">
        <v>432</v>
      </c>
      <c r="M90" s="276">
        <v>425</v>
      </c>
      <c r="N90" s="277">
        <v>248</v>
      </c>
      <c r="O90" s="286">
        <v>168</v>
      </c>
      <c r="P90" s="276">
        <v>10</v>
      </c>
      <c r="Q90" s="277">
        <v>10</v>
      </c>
      <c r="R90" s="301" t="s">
        <v>432</v>
      </c>
    </row>
    <row r="91" spans="1:19" s="14" customFormat="1" ht="16.5" customHeight="1">
      <c r="A91" s="93" t="s">
        <v>313</v>
      </c>
      <c r="B91" s="108" t="s">
        <v>80</v>
      </c>
      <c r="C91" s="208">
        <v>12</v>
      </c>
      <c r="D91" s="276">
        <v>96</v>
      </c>
      <c r="E91" s="277">
        <v>63</v>
      </c>
      <c r="F91" s="278">
        <v>33</v>
      </c>
      <c r="G91" s="209">
        <v>1</v>
      </c>
      <c r="H91" s="283">
        <v>1</v>
      </c>
      <c r="I91" s="278" t="s">
        <v>432</v>
      </c>
      <c r="J91" s="276" t="s">
        <v>432</v>
      </c>
      <c r="K91" s="277" t="s">
        <v>432</v>
      </c>
      <c r="L91" s="278" t="s">
        <v>432</v>
      </c>
      <c r="M91" s="276">
        <v>91</v>
      </c>
      <c r="N91" s="277">
        <v>59</v>
      </c>
      <c r="O91" s="286">
        <v>32</v>
      </c>
      <c r="P91" s="276" t="s">
        <v>432</v>
      </c>
      <c r="Q91" s="277" t="s">
        <v>432</v>
      </c>
      <c r="R91" s="301" t="s">
        <v>432</v>
      </c>
    </row>
    <row r="92" spans="1:19" ht="16.5" customHeight="1">
      <c r="A92" s="93" t="s">
        <v>314</v>
      </c>
      <c r="B92" s="108" t="s">
        <v>79</v>
      </c>
      <c r="C92" s="208">
        <v>6</v>
      </c>
      <c r="D92" s="276">
        <v>101</v>
      </c>
      <c r="E92" s="277">
        <v>66</v>
      </c>
      <c r="F92" s="278">
        <v>35</v>
      </c>
      <c r="G92" s="209" t="s">
        <v>432</v>
      </c>
      <c r="H92" s="283" t="s">
        <v>432</v>
      </c>
      <c r="I92" s="278" t="s">
        <v>432</v>
      </c>
      <c r="J92" s="276" t="s">
        <v>432</v>
      </c>
      <c r="K92" s="277" t="s">
        <v>432</v>
      </c>
      <c r="L92" s="278" t="s">
        <v>432</v>
      </c>
      <c r="M92" s="276">
        <v>94</v>
      </c>
      <c r="N92" s="277">
        <v>59</v>
      </c>
      <c r="O92" s="286">
        <v>35</v>
      </c>
      <c r="P92" s="276" t="s">
        <v>432</v>
      </c>
      <c r="Q92" s="277" t="s">
        <v>432</v>
      </c>
      <c r="R92" s="301" t="s">
        <v>432</v>
      </c>
    </row>
    <row r="93" spans="1:19" ht="16.5" customHeight="1">
      <c r="A93" s="94" t="s">
        <v>315</v>
      </c>
      <c r="B93" s="223" t="s">
        <v>78</v>
      </c>
      <c r="C93" s="208">
        <v>9</v>
      </c>
      <c r="D93" s="276">
        <v>110</v>
      </c>
      <c r="E93" s="277">
        <v>73</v>
      </c>
      <c r="F93" s="278">
        <v>37</v>
      </c>
      <c r="G93" s="209" t="s">
        <v>432</v>
      </c>
      <c r="H93" s="283" t="s">
        <v>432</v>
      </c>
      <c r="I93" s="278" t="s">
        <v>432</v>
      </c>
      <c r="J93" s="276" t="s">
        <v>432</v>
      </c>
      <c r="K93" s="277" t="s">
        <v>432</v>
      </c>
      <c r="L93" s="278" t="s">
        <v>432</v>
      </c>
      <c r="M93" s="276">
        <v>90</v>
      </c>
      <c r="N93" s="277">
        <v>53</v>
      </c>
      <c r="O93" s="286">
        <v>37</v>
      </c>
      <c r="P93" s="276">
        <v>3</v>
      </c>
      <c r="Q93" s="277" t="s">
        <v>432</v>
      </c>
      <c r="R93" s="301">
        <v>3</v>
      </c>
    </row>
    <row r="94" spans="1:19" s="18" customFormat="1" ht="16.5" customHeight="1" thickBot="1">
      <c r="A94" s="95" t="s">
        <v>316</v>
      </c>
      <c r="B94" s="225" t="s">
        <v>77</v>
      </c>
      <c r="C94" s="211">
        <v>174</v>
      </c>
      <c r="D94" s="279">
        <v>2218</v>
      </c>
      <c r="E94" s="280">
        <v>904</v>
      </c>
      <c r="F94" s="281">
        <v>1231</v>
      </c>
      <c r="G94" s="212">
        <v>5</v>
      </c>
      <c r="H94" s="284">
        <v>4</v>
      </c>
      <c r="I94" s="281">
        <v>1</v>
      </c>
      <c r="J94" s="279">
        <v>3</v>
      </c>
      <c r="K94" s="280">
        <v>1</v>
      </c>
      <c r="L94" s="281">
        <v>2</v>
      </c>
      <c r="M94" s="279">
        <v>2057</v>
      </c>
      <c r="N94" s="280">
        <v>769</v>
      </c>
      <c r="O94" s="287">
        <v>1205</v>
      </c>
      <c r="P94" s="279">
        <v>10</v>
      </c>
      <c r="Q94" s="280">
        <v>7</v>
      </c>
      <c r="R94" s="302">
        <v>3</v>
      </c>
    </row>
    <row r="95" spans="1:19" s="18" customFormat="1" ht="15" customHeight="1">
      <c r="A95" s="89"/>
      <c r="B95" s="88"/>
      <c r="C95" s="88"/>
      <c r="D95" s="88"/>
      <c r="E95" s="88"/>
      <c r="F95" s="88"/>
      <c r="G95" s="88"/>
      <c r="H95" s="88"/>
      <c r="I95" s="88"/>
      <c r="J95" s="88"/>
      <c r="K95" s="88"/>
      <c r="L95" s="88"/>
      <c r="M95" s="88"/>
      <c r="N95" s="88"/>
      <c r="O95" s="88"/>
      <c r="P95" s="104"/>
      <c r="Q95" s="104"/>
      <c r="R95" s="104"/>
    </row>
    <row r="96" spans="1:19" s="103" customFormat="1" ht="22.5" customHeight="1">
      <c r="A96" s="405" t="s">
        <v>451</v>
      </c>
      <c r="B96" s="405"/>
      <c r="C96" s="405"/>
      <c r="D96" s="405"/>
      <c r="E96" s="405"/>
      <c r="F96" s="405"/>
      <c r="G96" s="405"/>
      <c r="H96" s="387" t="s">
        <v>456</v>
      </c>
      <c r="I96" s="388"/>
      <c r="J96" s="388"/>
      <c r="K96" s="388"/>
      <c r="L96" s="388"/>
      <c r="M96" s="388"/>
      <c r="N96" s="388"/>
      <c r="O96" s="388"/>
      <c r="P96" s="388"/>
      <c r="Q96" s="388"/>
      <c r="R96" s="388"/>
      <c r="S96" s="337"/>
    </row>
    <row r="97" spans="1:18" s="18" customFormat="1" ht="13.5" customHeight="1" thickBot="1">
      <c r="A97" s="45"/>
      <c r="B97" s="45"/>
      <c r="C97" s="45"/>
      <c r="D97" s="98"/>
      <c r="E97" s="98"/>
      <c r="F97" s="98"/>
      <c r="G97" s="98"/>
      <c r="H97" s="45"/>
      <c r="I97" s="45"/>
      <c r="J97" s="45"/>
      <c r="K97" s="45"/>
      <c r="L97" s="45"/>
      <c r="M97" s="45"/>
      <c r="N97" s="45"/>
      <c r="O97" s="45"/>
      <c r="P97" s="294"/>
      <c r="Q97" s="294"/>
      <c r="R97" s="295"/>
    </row>
    <row r="98" spans="1:18" ht="13.5" customHeight="1">
      <c r="A98" s="408" t="s">
        <v>76</v>
      </c>
      <c r="B98" s="409"/>
      <c r="C98" s="406" t="s">
        <v>0</v>
      </c>
      <c r="D98" s="412" t="s">
        <v>5</v>
      </c>
      <c r="E98" s="413"/>
      <c r="F98" s="413"/>
      <c r="G98" s="413"/>
      <c r="H98" s="389" t="s">
        <v>74</v>
      </c>
      <c r="I98" s="389"/>
      <c r="J98" s="389"/>
      <c r="K98" s="389"/>
      <c r="L98" s="389"/>
      <c r="M98" s="389"/>
      <c r="N98" s="389"/>
      <c r="O98" s="389"/>
      <c r="P98" s="291"/>
      <c r="Q98" s="112"/>
      <c r="R98" s="112"/>
    </row>
    <row r="99" spans="1:18" ht="15" customHeight="1">
      <c r="A99" s="410"/>
      <c r="B99" s="410"/>
      <c r="C99" s="407"/>
      <c r="D99" s="418" t="s">
        <v>242</v>
      </c>
      <c r="E99" s="420" t="s">
        <v>243</v>
      </c>
      <c r="F99" s="414" t="s">
        <v>244</v>
      </c>
      <c r="G99" s="97" t="s">
        <v>73</v>
      </c>
      <c r="H99" s="379" t="s">
        <v>72</v>
      </c>
      <c r="I99" s="380"/>
      <c r="J99" s="399" t="s">
        <v>71</v>
      </c>
      <c r="K99" s="378"/>
      <c r="L99" s="400"/>
      <c r="M99" s="378" t="s">
        <v>70</v>
      </c>
      <c r="N99" s="378"/>
      <c r="O99" s="378"/>
      <c r="P99" s="397" t="s">
        <v>435</v>
      </c>
      <c r="Q99" s="398"/>
      <c r="R99" s="398"/>
    </row>
    <row r="100" spans="1:18" ht="15" customHeight="1">
      <c r="A100" s="410"/>
      <c r="B100" s="410"/>
      <c r="C100" s="407"/>
      <c r="D100" s="419"/>
      <c r="E100" s="392"/>
      <c r="F100" s="402"/>
      <c r="G100" s="415" t="s">
        <v>439</v>
      </c>
      <c r="H100" s="416" t="s">
        <v>2</v>
      </c>
      <c r="I100" s="401" t="s">
        <v>3</v>
      </c>
      <c r="J100" s="390" t="s">
        <v>439</v>
      </c>
      <c r="K100" s="383" t="s">
        <v>2</v>
      </c>
      <c r="L100" s="401" t="s">
        <v>3</v>
      </c>
      <c r="M100" s="381" t="s">
        <v>439</v>
      </c>
      <c r="N100" s="383" t="s">
        <v>2</v>
      </c>
      <c r="O100" s="385" t="s">
        <v>3</v>
      </c>
      <c r="P100" s="381" t="s">
        <v>242</v>
      </c>
      <c r="Q100" s="404" t="s">
        <v>2</v>
      </c>
      <c r="R100" s="393" t="s">
        <v>3</v>
      </c>
    </row>
    <row r="101" spans="1:18" ht="18" customHeight="1">
      <c r="A101" s="411"/>
      <c r="B101" s="411"/>
      <c r="C101" s="407"/>
      <c r="D101" s="419"/>
      <c r="E101" s="392"/>
      <c r="F101" s="402"/>
      <c r="G101" s="394"/>
      <c r="H101" s="417"/>
      <c r="I101" s="402"/>
      <c r="J101" s="391"/>
      <c r="K101" s="392"/>
      <c r="L101" s="402"/>
      <c r="M101" s="382"/>
      <c r="N101" s="384"/>
      <c r="O101" s="386"/>
      <c r="P101" s="403"/>
      <c r="Q101" s="391"/>
      <c r="R101" s="394"/>
    </row>
    <row r="102" spans="1:18" ht="16.5" customHeight="1">
      <c r="A102" s="100" t="s">
        <v>206</v>
      </c>
      <c r="B102" s="113" t="s">
        <v>23</v>
      </c>
      <c r="C102" s="205">
        <v>645</v>
      </c>
      <c r="D102" s="273">
        <v>2246</v>
      </c>
      <c r="E102" s="274">
        <v>1251</v>
      </c>
      <c r="F102" s="275">
        <v>995</v>
      </c>
      <c r="G102" s="206">
        <v>252</v>
      </c>
      <c r="H102" s="282">
        <v>171</v>
      </c>
      <c r="I102" s="275">
        <v>81</v>
      </c>
      <c r="J102" s="273">
        <v>67</v>
      </c>
      <c r="K102" s="274">
        <v>13</v>
      </c>
      <c r="L102" s="275">
        <v>54</v>
      </c>
      <c r="M102" s="273">
        <v>1334</v>
      </c>
      <c r="N102" s="274">
        <v>699</v>
      </c>
      <c r="O102" s="285">
        <v>635</v>
      </c>
      <c r="P102" s="205">
        <v>9</v>
      </c>
      <c r="Q102" s="273">
        <v>8</v>
      </c>
      <c r="R102" s="300">
        <v>1</v>
      </c>
    </row>
    <row r="103" spans="1:18" ht="16.5" customHeight="1">
      <c r="A103" s="101" t="s">
        <v>317</v>
      </c>
      <c r="B103" s="113" t="s">
        <v>69</v>
      </c>
      <c r="C103" s="208">
        <v>132</v>
      </c>
      <c r="D103" s="276">
        <v>503</v>
      </c>
      <c r="E103" s="277">
        <v>304</v>
      </c>
      <c r="F103" s="278">
        <v>199</v>
      </c>
      <c r="G103" s="209">
        <v>20</v>
      </c>
      <c r="H103" s="283">
        <v>18</v>
      </c>
      <c r="I103" s="278">
        <v>2</v>
      </c>
      <c r="J103" s="276">
        <v>7</v>
      </c>
      <c r="K103" s="277">
        <v>2</v>
      </c>
      <c r="L103" s="278">
        <v>5</v>
      </c>
      <c r="M103" s="276">
        <v>343</v>
      </c>
      <c r="N103" s="277">
        <v>189</v>
      </c>
      <c r="O103" s="286">
        <v>154</v>
      </c>
      <c r="P103" s="208">
        <v>5</v>
      </c>
      <c r="Q103" s="276">
        <v>5</v>
      </c>
      <c r="R103" s="301" t="s">
        <v>432</v>
      </c>
    </row>
    <row r="104" spans="1:18" ht="16.5" customHeight="1">
      <c r="A104" s="93" t="s">
        <v>318</v>
      </c>
      <c r="B104" s="108" t="s">
        <v>68</v>
      </c>
      <c r="C104" s="208">
        <v>452</v>
      </c>
      <c r="D104" s="276">
        <v>1288</v>
      </c>
      <c r="E104" s="277">
        <v>650</v>
      </c>
      <c r="F104" s="278">
        <v>638</v>
      </c>
      <c r="G104" s="209">
        <v>227</v>
      </c>
      <c r="H104" s="283">
        <v>148</v>
      </c>
      <c r="I104" s="278">
        <v>79</v>
      </c>
      <c r="J104" s="276">
        <v>58</v>
      </c>
      <c r="K104" s="277">
        <v>11</v>
      </c>
      <c r="L104" s="278">
        <v>47</v>
      </c>
      <c r="M104" s="276">
        <v>605</v>
      </c>
      <c r="N104" s="277">
        <v>258</v>
      </c>
      <c r="O104" s="286">
        <v>347</v>
      </c>
      <c r="P104" s="208">
        <v>1</v>
      </c>
      <c r="Q104" s="276">
        <v>1</v>
      </c>
      <c r="R104" s="301" t="s">
        <v>432</v>
      </c>
    </row>
    <row r="105" spans="1:18" ht="16.5" customHeight="1">
      <c r="A105" s="93" t="s">
        <v>319</v>
      </c>
      <c r="B105" s="108" t="s">
        <v>67</v>
      </c>
      <c r="C105" s="208">
        <v>61</v>
      </c>
      <c r="D105" s="276">
        <v>455</v>
      </c>
      <c r="E105" s="277">
        <v>297</v>
      </c>
      <c r="F105" s="278">
        <v>158</v>
      </c>
      <c r="G105" s="209">
        <v>5</v>
      </c>
      <c r="H105" s="283">
        <v>5</v>
      </c>
      <c r="I105" s="278" t="s">
        <v>432</v>
      </c>
      <c r="J105" s="276">
        <v>2</v>
      </c>
      <c r="K105" s="277" t="s">
        <v>432</v>
      </c>
      <c r="L105" s="278">
        <v>2</v>
      </c>
      <c r="M105" s="276">
        <v>386</v>
      </c>
      <c r="N105" s="277">
        <v>252</v>
      </c>
      <c r="O105" s="286">
        <v>134</v>
      </c>
      <c r="P105" s="208">
        <v>3</v>
      </c>
      <c r="Q105" s="276">
        <v>2</v>
      </c>
      <c r="R105" s="301">
        <v>1</v>
      </c>
    </row>
    <row r="106" spans="1:18" ht="16.5" customHeight="1">
      <c r="A106" s="91" t="s">
        <v>205</v>
      </c>
      <c r="B106" s="108" t="s">
        <v>22</v>
      </c>
      <c r="C106" s="208">
        <v>566</v>
      </c>
      <c r="D106" s="276">
        <v>3264</v>
      </c>
      <c r="E106" s="277">
        <v>2046</v>
      </c>
      <c r="F106" s="278">
        <v>1209</v>
      </c>
      <c r="G106" s="209">
        <v>242</v>
      </c>
      <c r="H106" s="283">
        <v>226</v>
      </c>
      <c r="I106" s="278">
        <v>16</v>
      </c>
      <c r="J106" s="276">
        <v>50</v>
      </c>
      <c r="K106" s="277">
        <v>6</v>
      </c>
      <c r="L106" s="278">
        <v>44</v>
      </c>
      <c r="M106" s="276">
        <v>2571</v>
      </c>
      <c r="N106" s="277">
        <v>1506</v>
      </c>
      <c r="O106" s="286">
        <v>1056</v>
      </c>
      <c r="P106" s="208">
        <v>5</v>
      </c>
      <c r="Q106" s="276">
        <v>5</v>
      </c>
      <c r="R106" s="301" t="s">
        <v>432</v>
      </c>
    </row>
    <row r="107" spans="1:18" ht="16.5" customHeight="1">
      <c r="A107" s="93" t="s">
        <v>320</v>
      </c>
      <c r="B107" s="108" t="s">
        <v>66</v>
      </c>
      <c r="C107" s="208">
        <v>9</v>
      </c>
      <c r="D107" s="276">
        <v>56</v>
      </c>
      <c r="E107" s="277">
        <v>33</v>
      </c>
      <c r="F107" s="278">
        <v>23</v>
      </c>
      <c r="G107" s="209">
        <v>2</v>
      </c>
      <c r="H107" s="283">
        <v>1</v>
      </c>
      <c r="I107" s="278">
        <v>1</v>
      </c>
      <c r="J107" s="276" t="s">
        <v>432</v>
      </c>
      <c r="K107" s="277" t="s">
        <v>432</v>
      </c>
      <c r="L107" s="278" t="s">
        <v>432</v>
      </c>
      <c r="M107" s="276">
        <v>50</v>
      </c>
      <c r="N107" s="277">
        <v>28</v>
      </c>
      <c r="O107" s="286">
        <v>22</v>
      </c>
      <c r="P107" s="208" t="s">
        <v>432</v>
      </c>
      <c r="Q107" s="276" t="s">
        <v>432</v>
      </c>
      <c r="R107" s="301" t="s">
        <v>432</v>
      </c>
    </row>
    <row r="108" spans="1:18" ht="16.5" customHeight="1">
      <c r="A108" s="93" t="s">
        <v>321</v>
      </c>
      <c r="B108" s="108" t="s">
        <v>65</v>
      </c>
      <c r="C108" s="208">
        <v>288</v>
      </c>
      <c r="D108" s="276">
        <v>1524</v>
      </c>
      <c r="E108" s="277">
        <v>788</v>
      </c>
      <c r="F108" s="278">
        <v>727</v>
      </c>
      <c r="G108" s="209">
        <v>170</v>
      </c>
      <c r="H108" s="283">
        <v>156</v>
      </c>
      <c r="I108" s="278">
        <v>14</v>
      </c>
      <c r="J108" s="276">
        <v>26</v>
      </c>
      <c r="K108" s="277">
        <v>4</v>
      </c>
      <c r="L108" s="278">
        <v>22</v>
      </c>
      <c r="M108" s="276">
        <v>1156</v>
      </c>
      <c r="N108" s="277">
        <v>500</v>
      </c>
      <c r="O108" s="286">
        <v>647</v>
      </c>
      <c r="P108" s="208">
        <v>1</v>
      </c>
      <c r="Q108" s="276">
        <v>1</v>
      </c>
      <c r="R108" s="301" t="s">
        <v>432</v>
      </c>
    </row>
    <row r="109" spans="1:18" ht="16.5" customHeight="1">
      <c r="A109" s="93" t="s">
        <v>322</v>
      </c>
      <c r="B109" s="108" t="s">
        <v>64</v>
      </c>
      <c r="C109" s="208">
        <v>23</v>
      </c>
      <c r="D109" s="276">
        <v>200</v>
      </c>
      <c r="E109" s="277">
        <v>131</v>
      </c>
      <c r="F109" s="278">
        <v>69</v>
      </c>
      <c r="G109" s="209" t="s">
        <v>432</v>
      </c>
      <c r="H109" s="283" t="s">
        <v>432</v>
      </c>
      <c r="I109" s="278" t="s">
        <v>432</v>
      </c>
      <c r="J109" s="276" t="s">
        <v>432</v>
      </c>
      <c r="K109" s="277" t="s">
        <v>432</v>
      </c>
      <c r="L109" s="278" t="s">
        <v>432</v>
      </c>
      <c r="M109" s="276">
        <v>172</v>
      </c>
      <c r="N109" s="277">
        <v>107</v>
      </c>
      <c r="O109" s="286">
        <v>65</v>
      </c>
      <c r="P109" s="208">
        <v>2</v>
      </c>
      <c r="Q109" s="276">
        <v>2</v>
      </c>
      <c r="R109" s="301" t="s">
        <v>432</v>
      </c>
    </row>
    <row r="110" spans="1:18" ht="16.5" customHeight="1">
      <c r="A110" s="93" t="s">
        <v>323</v>
      </c>
      <c r="B110" s="108" t="s">
        <v>63</v>
      </c>
      <c r="C110" s="208">
        <v>245</v>
      </c>
      <c r="D110" s="276">
        <v>1483</v>
      </c>
      <c r="E110" s="277">
        <v>1093</v>
      </c>
      <c r="F110" s="278">
        <v>390</v>
      </c>
      <c r="G110" s="209">
        <v>69</v>
      </c>
      <c r="H110" s="283">
        <v>68</v>
      </c>
      <c r="I110" s="278">
        <v>1</v>
      </c>
      <c r="J110" s="276">
        <v>24</v>
      </c>
      <c r="K110" s="277">
        <v>2</v>
      </c>
      <c r="L110" s="278">
        <v>22</v>
      </c>
      <c r="M110" s="276">
        <v>1193</v>
      </c>
      <c r="N110" s="277">
        <v>871</v>
      </c>
      <c r="O110" s="286">
        <v>322</v>
      </c>
      <c r="P110" s="208">
        <v>2</v>
      </c>
      <c r="Q110" s="276">
        <v>2</v>
      </c>
      <c r="R110" s="301" t="s">
        <v>432</v>
      </c>
    </row>
    <row r="111" spans="1:18" ht="16.5" customHeight="1">
      <c r="A111" s="91" t="s">
        <v>204</v>
      </c>
      <c r="B111" s="108" t="s">
        <v>21</v>
      </c>
      <c r="C111" s="208">
        <v>1385</v>
      </c>
      <c r="D111" s="276">
        <v>10766</v>
      </c>
      <c r="E111" s="277">
        <v>4228</v>
      </c>
      <c r="F111" s="278">
        <v>6433</v>
      </c>
      <c r="G111" s="209">
        <v>839</v>
      </c>
      <c r="H111" s="283">
        <v>523</v>
      </c>
      <c r="I111" s="278">
        <v>315</v>
      </c>
      <c r="J111" s="276">
        <v>235</v>
      </c>
      <c r="K111" s="277">
        <v>40</v>
      </c>
      <c r="L111" s="278">
        <v>195</v>
      </c>
      <c r="M111" s="276">
        <v>8680</v>
      </c>
      <c r="N111" s="277">
        <v>3251</v>
      </c>
      <c r="O111" s="286">
        <v>5327</v>
      </c>
      <c r="P111" s="208">
        <v>14</v>
      </c>
      <c r="Q111" s="276">
        <v>4</v>
      </c>
      <c r="R111" s="301">
        <v>10</v>
      </c>
    </row>
    <row r="112" spans="1:18" ht="16.5" customHeight="1">
      <c r="A112" s="93" t="s">
        <v>324</v>
      </c>
      <c r="B112" s="108" t="s">
        <v>62</v>
      </c>
      <c r="C112" s="208">
        <v>69</v>
      </c>
      <c r="D112" s="276">
        <v>994</v>
      </c>
      <c r="E112" s="277">
        <v>376</v>
      </c>
      <c r="F112" s="278">
        <v>618</v>
      </c>
      <c r="G112" s="209">
        <v>14</v>
      </c>
      <c r="H112" s="283">
        <v>10</v>
      </c>
      <c r="I112" s="278">
        <v>4</v>
      </c>
      <c r="J112" s="276">
        <v>8</v>
      </c>
      <c r="K112" s="277">
        <v>1</v>
      </c>
      <c r="L112" s="278">
        <v>7</v>
      </c>
      <c r="M112" s="276">
        <v>864</v>
      </c>
      <c r="N112" s="277">
        <v>318</v>
      </c>
      <c r="O112" s="286">
        <v>546</v>
      </c>
      <c r="P112" s="208" t="s">
        <v>432</v>
      </c>
      <c r="Q112" s="276" t="s">
        <v>432</v>
      </c>
      <c r="R112" s="301" t="s">
        <v>432</v>
      </c>
    </row>
    <row r="113" spans="1:18" ht="16.5" customHeight="1">
      <c r="A113" s="93" t="s">
        <v>325</v>
      </c>
      <c r="B113" s="108" t="s">
        <v>61</v>
      </c>
      <c r="C113" s="208">
        <v>1186</v>
      </c>
      <c r="D113" s="288">
        <v>8440</v>
      </c>
      <c r="E113" s="289">
        <v>3494</v>
      </c>
      <c r="F113" s="290">
        <v>4842</v>
      </c>
      <c r="G113" s="209">
        <v>802</v>
      </c>
      <c r="H113" s="283">
        <v>498</v>
      </c>
      <c r="I113" s="278">
        <v>303</v>
      </c>
      <c r="J113" s="276">
        <v>216</v>
      </c>
      <c r="K113" s="277">
        <v>35</v>
      </c>
      <c r="L113" s="278">
        <v>181</v>
      </c>
      <c r="M113" s="276">
        <v>6557</v>
      </c>
      <c r="N113" s="277">
        <v>2612</v>
      </c>
      <c r="O113" s="286">
        <v>3844</v>
      </c>
      <c r="P113" s="208">
        <v>14</v>
      </c>
      <c r="Q113" s="276">
        <v>4</v>
      </c>
      <c r="R113" s="301">
        <v>10</v>
      </c>
    </row>
    <row r="114" spans="1:18" ht="16.5" customHeight="1">
      <c r="A114" s="93" t="s">
        <v>326</v>
      </c>
      <c r="B114" s="108" t="s">
        <v>60</v>
      </c>
      <c r="C114" s="208">
        <v>130</v>
      </c>
      <c r="D114" s="288">
        <v>1332</v>
      </c>
      <c r="E114" s="289">
        <v>358</v>
      </c>
      <c r="F114" s="290">
        <v>973</v>
      </c>
      <c r="G114" s="209">
        <v>23</v>
      </c>
      <c r="H114" s="283">
        <v>15</v>
      </c>
      <c r="I114" s="278">
        <v>8</v>
      </c>
      <c r="J114" s="276">
        <v>11</v>
      </c>
      <c r="K114" s="277">
        <v>4</v>
      </c>
      <c r="L114" s="278">
        <v>7</v>
      </c>
      <c r="M114" s="276">
        <v>1259</v>
      </c>
      <c r="N114" s="277">
        <v>321</v>
      </c>
      <c r="O114" s="286">
        <v>937</v>
      </c>
      <c r="P114" s="208" t="s">
        <v>432</v>
      </c>
      <c r="Q114" s="276" t="s">
        <v>432</v>
      </c>
      <c r="R114" s="301" t="s">
        <v>432</v>
      </c>
    </row>
    <row r="115" spans="1:18" ht="16.5" customHeight="1">
      <c r="A115" s="91" t="s">
        <v>203</v>
      </c>
      <c r="B115" s="108" t="s">
        <v>20</v>
      </c>
      <c r="C115" s="208">
        <v>1009</v>
      </c>
      <c r="D115" s="276">
        <v>4550</v>
      </c>
      <c r="E115" s="277">
        <v>1933</v>
      </c>
      <c r="F115" s="278">
        <v>2560</v>
      </c>
      <c r="G115" s="209">
        <v>627</v>
      </c>
      <c r="H115" s="283">
        <v>302</v>
      </c>
      <c r="I115" s="278">
        <v>325</v>
      </c>
      <c r="J115" s="276">
        <v>128</v>
      </c>
      <c r="K115" s="277">
        <v>29</v>
      </c>
      <c r="L115" s="278">
        <v>99</v>
      </c>
      <c r="M115" s="276">
        <v>3456</v>
      </c>
      <c r="N115" s="277">
        <v>1400</v>
      </c>
      <c r="O115" s="286">
        <v>1999</v>
      </c>
      <c r="P115" s="208">
        <v>30</v>
      </c>
      <c r="Q115" s="276">
        <v>19</v>
      </c>
      <c r="R115" s="301">
        <v>11</v>
      </c>
    </row>
    <row r="116" spans="1:18" ht="16.5" customHeight="1">
      <c r="A116" s="93" t="s">
        <v>327</v>
      </c>
      <c r="B116" s="108" t="s">
        <v>59</v>
      </c>
      <c r="C116" s="208">
        <v>778</v>
      </c>
      <c r="D116" s="276">
        <v>2240</v>
      </c>
      <c r="E116" s="277">
        <v>749</v>
      </c>
      <c r="F116" s="278">
        <v>1434</v>
      </c>
      <c r="G116" s="209">
        <v>567</v>
      </c>
      <c r="H116" s="283">
        <v>270</v>
      </c>
      <c r="I116" s="278">
        <v>297</v>
      </c>
      <c r="J116" s="276">
        <v>111</v>
      </c>
      <c r="K116" s="277">
        <v>23</v>
      </c>
      <c r="L116" s="278">
        <v>88</v>
      </c>
      <c r="M116" s="276">
        <v>1444</v>
      </c>
      <c r="N116" s="277">
        <v>405</v>
      </c>
      <c r="O116" s="286">
        <v>982</v>
      </c>
      <c r="P116" s="208">
        <v>2</v>
      </c>
      <c r="Q116" s="276" t="s">
        <v>432</v>
      </c>
      <c r="R116" s="301">
        <v>2</v>
      </c>
    </row>
    <row r="117" spans="1:18" ht="16.5" customHeight="1">
      <c r="A117" s="93" t="s">
        <v>328</v>
      </c>
      <c r="B117" s="108" t="s">
        <v>58</v>
      </c>
      <c r="C117" s="208">
        <v>118</v>
      </c>
      <c r="D117" s="276">
        <v>891</v>
      </c>
      <c r="E117" s="277">
        <v>403</v>
      </c>
      <c r="F117" s="278">
        <v>488</v>
      </c>
      <c r="G117" s="209">
        <v>37</v>
      </c>
      <c r="H117" s="283">
        <v>17</v>
      </c>
      <c r="I117" s="278">
        <v>20</v>
      </c>
      <c r="J117" s="276">
        <v>10</v>
      </c>
      <c r="K117" s="277">
        <v>3</v>
      </c>
      <c r="L117" s="278">
        <v>7</v>
      </c>
      <c r="M117" s="276">
        <v>771</v>
      </c>
      <c r="N117" s="277">
        <v>338</v>
      </c>
      <c r="O117" s="286">
        <v>433</v>
      </c>
      <c r="P117" s="208">
        <v>28</v>
      </c>
      <c r="Q117" s="276">
        <v>19</v>
      </c>
      <c r="R117" s="301">
        <v>9</v>
      </c>
    </row>
    <row r="118" spans="1:18" ht="16.5" customHeight="1">
      <c r="A118" s="93" t="s">
        <v>329</v>
      </c>
      <c r="B118" s="108" t="s">
        <v>57</v>
      </c>
      <c r="C118" s="208">
        <v>113</v>
      </c>
      <c r="D118" s="276">
        <v>1419</v>
      </c>
      <c r="E118" s="277">
        <v>781</v>
      </c>
      <c r="F118" s="278">
        <v>638</v>
      </c>
      <c r="G118" s="209">
        <v>23</v>
      </c>
      <c r="H118" s="283">
        <v>15</v>
      </c>
      <c r="I118" s="278">
        <v>8</v>
      </c>
      <c r="J118" s="276">
        <v>7</v>
      </c>
      <c r="K118" s="277">
        <v>3</v>
      </c>
      <c r="L118" s="278">
        <v>4</v>
      </c>
      <c r="M118" s="276">
        <v>1241</v>
      </c>
      <c r="N118" s="277">
        <v>657</v>
      </c>
      <c r="O118" s="286">
        <v>584</v>
      </c>
      <c r="P118" s="208" t="s">
        <v>432</v>
      </c>
      <c r="Q118" s="276" t="s">
        <v>432</v>
      </c>
      <c r="R118" s="301" t="s">
        <v>432</v>
      </c>
    </row>
    <row r="119" spans="1:18" ht="16.5" customHeight="1">
      <c r="A119" s="91" t="s">
        <v>202</v>
      </c>
      <c r="B119" s="108" t="s">
        <v>19</v>
      </c>
      <c r="C119" s="208">
        <v>465</v>
      </c>
      <c r="D119" s="276">
        <v>6234</v>
      </c>
      <c r="E119" s="277">
        <v>2899</v>
      </c>
      <c r="F119" s="278">
        <v>3335</v>
      </c>
      <c r="G119" s="209">
        <v>192</v>
      </c>
      <c r="H119" s="283">
        <v>67</v>
      </c>
      <c r="I119" s="278">
        <v>125</v>
      </c>
      <c r="J119" s="276">
        <v>14</v>
      </c>
      <c r="K119" s="277">
        <v>6</v>
      </c>
      <c r="L119" s="278">
        <v>8</v>
      </c>
      <c r="M119" s="276">
        <v>5741</v>
      </c>
      <c r="N119" s="277">
        <v>2650</v>
      </c>
      <c r="O119" s="286">
        <v>3091</v>
      </c>
      <c r="P119" s="208">
        <v>4</v>
      </c>
      <c r="Q119" s="276">
        <v>2</v>
      </c>
      <c r="R119" s="301">
        <v>2</v>
      </c>
    </row>
    <row r="120" spans="1:18" ht="16.5" customHeight="1">
      <c r="A120" s="93" t="s">
        <v>330</v>
      </c>
      <c r="B120" s="108" t="s">
        <v>56</v>
      </c>
      <c r="C120" s="208">
        <v>110</v>
      </c>
      <c r="D120" s="276">
        <v>4392</v>
      </c>
      <c r="E120" s="277">
        <v>1968</v>
      </c>
      <c r="F120" s="278">
        <v>2424</v>
      </c>
      <c r="G120" s="209">
        <v>1</v>
      </c>
      <c r="H120" s="283">
        <v>1</v>
      </c>
      <c r="I120" s="278" t="s">
        <v>432</v>
      </c>
      <c r="J120" s="276" t="s">
        <v>432</v>
      </c>
      <c r="K120" s="277" t="s">
        <v>432</v>
      </c>
      <c r="L120" s="278" t="s">
        <v>432</v>
      </c>
      <c r="M120" s="276">
        <v>4335</v>
      </c>
      <c r="N120" s="277">
        <v>1939</v>
      </c>
      <c r="O120" s="286">
        <v>2396</v>
      </c>
      <c r="P120" s="208">
        <v>1</v>
      </c>
      <c r="Q120" s="276">
        <v>1</v>
      </c>
      <c r="R120" s="301" t="s">
        <v>432</v>
      </c>
    </row>
    <row r="121" spans="1:18" ht="16.5" customHeight="1">
      <c r="A121" s="93" t="s">
        <v>331</v>
      </c>
      <c r="B121" s="108" t="s">
        <v>55</v>
      </c>
      <c r="C121" s="208">
        <v>355</v>
      </c>
      <c r="D121" s="276">
        <v>1842</v>
      </c>
      <c r="E121" s="277">
        <v>931</v>
      </c>
      <c r="F121" s="278">
        <v>911</v>
      </c>
      <c r="G121" s="209">
        <v>191</v>
      </c>
      <c r="H121" s="283">
        <v>66</v>
      </c>
      <c r="I121" s="278">
        <v>125</v>
      </c>
      <c r="J121" s="276">
        <v>14</v>
      </c>
      <c r="K121" s="277">
        <v>6</v>
      </c>
      <c r="L121" s="278">
        <v>8</v>
      </c>
      <c r="M121" s="276">
        <v>1406</v>
      </c>
      <c r="N121" s="277">
        <v>711</v>
      </c>
      <c r="O121" s="286">
        <v>695</v>
      </c>
      <c r="P121" s="208">
        <v>3</v>
      </c>
      <c r="Q121" s="276">
        <v>1</v>
      </c>
      <c r="R121" s="301">
        <v>2</v>
      </c>
    </row>
    <row r="122" spans="1:18" ht="16.5" customHeight="1">
      <c r="A122" s="91" t="s">
        <v>201</v>
      </c>
      <c r="B122" s="222" t="s">
        <v>16</v>
      </c>
      <c r="C122" s="208">
        <v>1111</v>
      </c>
      <c r="D122" s="276">
        <v>21728</v>
      </c>
      <c r="E122" s="277">
        <v>5548</v>
      </c>
      <c r="F122" s="278">
        <v>15781</v>
      </c>
      <c r="G122" s="209">
        <v>352</v>
      </c>
      <c r="H122" s="283">
        <v>309</v>
      </c>
      <c r="I122" s="278">
        <v>42</v>
      </c>
      <c r="J122" s="276">
        <v>57</v>
      </c>
      <c r="K122" s="277">
        <v>7</v>
      </c>
      <c r="L122" s="278">
        <v>50</v>
      </c>
      <c r="M122" s="276">
        <v>19926</v>
      </c>
      <c r="N122" s="277">
        <v>4657</v>
      </c>
      <c r="O122" s="286">
        <v>14879</v>
      </c>
      <c r="P122" s="208">
        <v>29</v>
      </c>
      <c r="Q122" s="276">
        <v>19</v>
      </c>
      <c r="R122" s="301">
        <v>10</v>
      </c>
    </row>
    <row r="123" spans="1:18" ht="16.5" customHeight="1">
      <c r="A123" s="93" t="s">
        <v>332</v>
      </c>
      <c r="B123" s="108" t="s">
        <v>54</v>
      </c>
      <c r="C123" s="208">
        <v>571</v>
      </c>
      <c r="D123" s="276">
        <v>11751</v>
      </c>
      <c r="E123" s="277">
        <v>3022</v>
      </c>
      <c r="F123" s="278">
        <v>8459</v>
      </c>
      <c r="G123" s="209">
        <v>345</v>
      </c>
      <c r="H123" s="283">
        <v>307</v>
      </c>
      <c r="I123" s="278">
        <v>37</v>
      </c>
      <c r="J123" s="276">
        <v>56</v>
      </c>
      <c r="K123" s="277">
        <v>7</v>
      </c>
      <c r="L123" s="278">
        <v>49</v>
      </c>
      <c r="M123" s="276">
        <v>10497</v>
      </c>
      <c r="N123" s="277">
        <v>2334</v>
      </c>
      <c r="O123" s="286">
        <v>7902</v>
      </c>
      <c r="P123" s="208">
        <v>11</v>
      </c>
      <c r="Q123" s="276">
        <v>8</v>
      </c>
      <c r="R123" s="301">
        <v>3</v>
      </c>
    </row>
    <row r="124" spans="1:18" ht="16.5" customHeight="1">
      <c r="A124" s="93" t="s">
        <v>333</v>
      </c>
      <c r="B124" s="108" t="s">
        <v>53</v>
      </c>
      <c r="C124" s="208">
        <v>12</v>
      </c>
      <c r="D124" s="276">
        <v>551</v>
      </c>
      <c r="E124" s="277">
        <v>190</v>
      </c>
      <c r="F124" s="278">
        <v>330</v>
      </c>
      <c r="G124" s="209" t="s">
        <v>432</v>
      </c>
      <c r="H124" s="283" t="s">
        <v>432</v>
      </c>
      <c r="I124" s="278" t="s">
        <v>432</v>
      </c>
      <c r="J124" s="276" t="s">
        <v>432</v>
      </c>
      <c r="K124" s="277" t="s">
        <v>432</v>
      </c>
      <c r="L124" s="278" t="s">
        <v>432</v>
      </c>
      <c r="M124" s="276">
        <v>457</v>
      </c>
      <c r="N124" s="277">
        <v>169</v>
      </c>
      <c r="O124" s="286">
        <v>257</v>
      </c>
      <c r="P124" s="208" t="s">
        <v>432</v>
      </c>
      <c r="Q124" s="276" t="s">
        <v>432</v>
      </c>
      <c r="R124" s="301" t="s">
        <v>432</v>
      </c>
    </row>
    <row r="125" spans="1:18" ht="16.5" customHeight="1">
      <c r="A125" s="93" t="s">
        <v>334</v>
      </c>
      <c r="B125" s="108" t="s">
        <v>52</v>
      </c>
      <c r="C125" s="208">
        <v>528</v>
      </c>
      <c r="D125" s="276">
        <v>9426</v>
      </c>
      <c r="E125" s="277">
        <v>2336</v>
      </c>
      <c r="F125" s="278">
        <v>6992</v>
      </c>
      <c r="G125" s="209">
        <v>7</v>
      </c>
      <c r="H125" s="283">
        <v>2</v>
      </c>
      <c r="I125" s="278">
        <v>5</v>
      </c>
      <c r="J125" s="276">
        <v>1</v>
      </c>
      <c r="K125" s="277" t="s">
        <v>432</v>
      </c>
      <c r="L125" s="278">
        <v>1</v>
      </c>
      <c r="M125" s="276">
        <v>8972</v>
      </c>
      <c r="N125" s="277">
        <v>2154</v>
      </c>
      <c r="O125" s="286">
        <v>6720</v>
      </c>
      <c r="P125" s="208">
        <v>18</v>
      </c>
      <c r="Q125" s="276">
        <v>11</v>
      </c>
      <c r="R125" s="301">
        <v>7</v>
      </c>
    </row>
    <row r="126" spans="1:18" ht="16.5" customHeight="1">
      <c r="A126" s="91" t="s">
        <v>200</v>
      </c>
      <c r="B126" s="108" t="s">
        <v>15</v>
      </c>
      <c r="C126" s="208">
        <v>77</v>
      </c>
      <c r="D126" s="276">
        <v>1244</v>
      </c>
      <c r="E126" s="277">
        <v>749</v>
      </c>
      <c r="F126" s="278">
        <v>495</v>
      </c>
      <c r="G126" s="209">
        <v>3</v>
      </c>
      <c r="H126" s="283">
        <v>3</v>
      </c>
      <c r="I126" s="278" t="s">
        <v>432</v>
      </c>
      <c r="J126" s="276" t="s">
        <v>432</v>
      </c>
      <c r="K126" s="277" t="s">
        <v>432</v>
      </c>
      <c r="L126" s="278" t="s">
        <v>432</v>
      </c>
      <c r="M126" s="276">
        <v>1164</v>
      </c>
      <c r="N126" s="277">
        <v>671</v>
      </c>
      <c r="O126" s="286">
        <v>493</v>
      </c>
      <c r="P126" s="208">
        <v>5</v>
      </c>
      <c r="Q126" s="276">
        <v>4</v>
      </c>
      <c r="R126" s="301">
        <v>1</v>
      </c>
    </row>
    <row r="127" spans="1:18" ht="16.5" customHeight="1">
      <c r="A127" s="93" t="s">
        <v>335</v>
      </c>
      <c r="B127" s="108" t="s">
        <v>51</v>
      </c>
      <c r="C127" s="208">
        <v>49</v>
      </c>
      <c r="D127" s="276">
        <v>475</v>
      </c>
      <c r="E127" s="277">
        <v>306</v>
      </c>
      <c r="F127" s="278">
        <v>169</v>
      </c>
      <c r="G127" s="209">
        <v>3</v>
      </c>
      <c r="H127" s="283">
        <v>3</v>
      </c>
      <c r="I127" s="278" t="s">
        <v>432</v>
      </c>
      <c r="J127" s="276" t="s">
        <v>432</v>
      </c>
      <c r="K127" s="277" t="s">
        <v>432</v>
      </c>
      <c r="L127" s="278" t="s">
        <v>432</v>
      </c>
      <c r="M127" s="276">
        <v>472</v>
      </c>
      <c r="N127" s="277">
        <v>303</v>
      </c>
      <c r="O127" s="286">
        <v>169</v>
      </c>
      <c r="P127" s="208" t="s">
        <v>432</v>
      </c>
      <c r="Q127" s="276" t="s">
        <v>432</v>
      </c>
      <c r="R127" s="301" t="s">
        <v>432</v>
      </c>
    </row>
    <row r="128" spans="1:18" ht="16.5" customHeight="1">
      <c r="A128" s="93" t="s">
        <v>336</v>
      </c>
      <c r="B128" s="108" t="s">
        <v>50</v>
      </c>
      <c r="C128" s="208">
        <v>28</v>
      </c>
      <c r="D128" s="276">
        <v>769</v>
      </c>
      <c r="E128" s="277">
        <v>443</v>
      </c>
      <c r="F128" s="278">
        <v>326</v>
      </c>
      <c r="G128" s="209" t="s">
        <v>432</v>
      </c>
      <c r="H128" s="283" t="s">
        <v>432</v>
      </c>
      <c r="I128" s="278" t="s">
        <v>432</v>
      </c>
      <c r="J128" s="276" t="s">
        <v>432</v>
      </c>
      <c r="K128" s="277" t="s">
        <v>432</v>
      </c>
      <c r="L128" s="278" t="s">
        <v>432</v>
      </c>
      <c r="M128" s="276">
        <v>692</v>
      </c>
      <c r="N128" s="277">
        <v>368</v>
      </c>
      <c r="O128" s="286">
        <v>324</v>
      </c>
      <c r="P128" s="208">
        <v>5</v>
      </c>
      <c r="Q128" s="276">
        <v>4</v>
      </c>
      <c r="R128" s="301">
        <v>1</v>
      </c>
    </row>
    <row r="129" spans="1:18" ht="16.5" customHeight="1">
      <c r="A129" s="91" t="s">
        <v>199</v>
      </c>
      <c r="B129" s="108" t="s">
        <v>11</v>
      </c>
      <c r="C129" s="208">
        <v>1131</v>
      </c>
      <c r="D129" s="276">
        <v>11182</v>
      </c>
      <c r="E129" s="277">
        <v>5522</v>
      </c>
      <c r="F129" s="278">
        <v>5658</v>
      </c>
      <c r="G129" s="209">
        <v>137</v>
      </c>
      <c r="H129" s="283">
        <v>130</v>
      </c>
      <c r="I129" s="278">
        <v>7</v>
      </c>
      <c r="J129" s="276">
        <v>41</v>
      </c>
      <c r="K129" s="277">
        <v>14</v>
      </c>
      <c r="L129" s="278">
        <v>27</v>
      </c>
      <c r="M129" s="276">
        <v>9882</v>
      </c>
      <c r="N129" s="277">
        <v>4576</v>
      </c>
      <c r="O129" s="286">
        <v>5304</v>
      </c>
      <c r="P129" s="208">
        <v>1819</v>
      </c>
      <c r="Q129" s="276">
        <v>241</v>
      </c>
      <c r="R129" s="301">
        <v>1578</v>
      </c>
    </row>
    <row r="130" spans="1:18" ht="16.5" customHeight="1">
      <c r="A130" s="93" t="s">
        <v>339</v>
      </c>
      <c r="B130" s="108" t="s">
        <v>49</v>
      </c>
      <c r="C130" s="208">
        <v>44</v>
      </c>
      <c r="D130" s="276">
        <v>569</v>
      </c>
      <c r="E130" s="277">
        <v>486</v>
      </c>
      <c r="F130" s="278">
        <v>83</v>
      </c>
      <c r="G130" s="209">
        <v>4</v>
      </c>
      <c r="H130" s="283">
        <v>4</v>
      </c>
      <c r="I130" s="278" t="s">
        <v>432</v>
      </c>
      <c r="J130" s="276">
        <v>1</v>
      </c>
      <c r="K130" s="277" t="s">
        <v>432</v>
      </c>
      <c r="L130" s="278">
        <v>1</v>
      </c>
      <c r="M130" s="276">
        <v>463</v>
      </c>
      <c r="N130" s="277">
        <v>401</v>
      </c>
      <c r="O130" s="286">
        <v>62</v>
      </c>
      <c r="P130" s="208" t="s">
        <v>432</v>
      </c>
      <c r="Q130" s="276" t="s">
        <v>432</v>
      </c>
      <c r="R130" s="301" t="s">
        <v>432</v>
      </c>
    </row>
    <row r="131" spans="1:18" ht="16.5" customHeight="1">
      <c r="A131" s="93" t="s">
        <v>340</v>
      </c>
      <c r="B131" s="108" t="s">
        <v>48</v>
      </c>
      <c r="C131" s="208">
        <v>154</v>
      </c>
      <c r="D131" s="276">
        <v>636</v>
      </c>
      <c r="E131" s="277">
        <v>478</v>
      </c>
      <c r="F131" s="278">
        <v>158</v>
      </c>
      <c r="G131" s="209">
        <v>102</v>
      </c>
      <c r="H131" s="283">
        <v>98</v>
      </c>
      <c r="I131" s="278">
        <v>4</v>
      </c>
      <c r="J131" s="276">
        <v>31</v>
      </c>
      <c r="K131" s="277">
        <v>11</v>
      </c>
      <c r="L131" s="278">
        <v>20</v>
      </c>
      <c r="M131" s="276">
        <v>437</v>
      </c>
      <c r="N131" s="277">
        <v>318</v>
      </c>
      <c r="O131" s="286">
        <v>119</v>
      </c>
      <c r="P131" s="208" t="s">
        <v>432</v>
      </c>
      <c r="Q131" s="276" t="s">
        <v>432</v>
      </c>
      <c r="R131" s="301" t="s">
        <v>432</v>
      </c>
    </row>
    <row r="132" spans="1:18" ht="16.5" customHeight="1">
      <c r="A132" s="93" t="s">
        <v>341</v>
      </c>
      <c r="B132" s="108" t="s">
        <v>47</v>
      </c>
      <c r="C132" s="208">
        <v>50</v>
      </c>
      <c r="D132" s="276">
        <v>189</v>
      </c>
      <c r="E132" s="277">
        <v>151</v>
      </c>
      <c r="F132" s="278">
        <v>36</v>
      </c>
      <c r="G132" s="209">
        <v>22</v>
      </c>
      <c r="H132" s="283">
        <v>21</v>
      </c>
      <c r="I132" s="278">
        <v>1</v>
      </c>
      <c r="J132" s="276">
        <v>7</v>
      </c>
      <c r="K132" s="277">
        <v>2</v>
      </c>
      <c r="L132" s="278">
        <v>5</v>
      </c>
      <c r="M132" s="276">
        <v>142</v>
      </c>
      <c r="N132" s="277">
        <v>118</v>
      </c>
      <c r="O132" s="286">
        <v>22</v>
      </c>
      <c r="P132" s="208">
        <v>1</v>
      </c>
      <c r="Q132" s="276">
        <v>1</v>
      </c>
      <c r="R132" s="301" t="s">
        <v>432</v>
      </c>
    </row>
    <row r="133" spans="1:18" ht="16.5" customHeight="1">
      <c r="A133" s="93" t="s">
        <v>342</v>
      </c>
      <c r="B133" s="108" t="s">
        <v>46</v>
      </c>
      <c r="C133" s="208">
        <v>32</v>
      </c>
      <c r="D133" s="276">
        <v>2345</v>
      </c>
      <c r="E133" s="277">
        <v>524</v>
      </c>
      <c r="F133" s="278">
        <v>1821</v>
      </c>
      <c r="G133" s="209" t="s">
        <v>432</v>
      </c>
      <c r="H133" s="283" t="s">
        <v>432</v>
      </c>
      <c r="I133" s="278" t="s">
        <v>432</v>
      </c>
      <c r="J133" s="276" t="s">
        <v>432</v>
      </c>
      <c r="K133" s="277" t="s">
        <v>432</v>
      </c>
      <c r="L133" s="278" t="s">
        <v>432</v>
      </c>
      <c r="M133" s="276">
        <v>2233</v>
      </c>
      <c r="N133" s="277">
        <v>473</v>
      </c>
      <c r="O133" s="286">
        <v>1760</v>
      </c>
      <c r="P133" s="208">
        <v>1790</v>
      </c>
      <c r="Q133" s="276">
        <v>222</v>
      </c>
      <c r="R133" s="301">
        <v>1568</v>
      </c>
    </row>
    <row r="134" spans="1:18" ht="16.5" customHeight="1">
      <c r="A134" s="93" t="s">
        <v>343</v>
      </c>
      <c r="B134" s="108" t="s">
        <v>45</v>
      </c>
      <c r="C134" s="208">
        <v>176</v>
      </c>
      <c r="D134" s="276">
        <v>5223</v>
      </c>
      <c r="E134" s="277">
        <v>2616</v>
      </c>
      <c r="F134" s="278">
        <v>2607</v>
      </c>
      <c r="G134" s="209">
        <v>8</v>
      </c>
      <c r="H134" s="283">
        <v>6</v>
      </c>
      <c r="I134" s="278">
        <v>2</v>
      </c>
      <c r="J134" s="276">
        <v>2</v>
      </c>
      <c r="K134" s="277">
        <v>1</v>
      </c>
      <c r="L134" s="278">
        <v>1</v>
      </c>
      <c r="M134" s="276">
        <v>5003</v>
      </c>
      <c r="N134" s="277">
        <v>2474</v>
      </c>
      <c r="O134" s="286">
        <v>2529</v>
      </c>
      <c r="P134" s="208">
        <v>12</v>
      </c>
      <c r="Q134" s="276">
        <v>6</v>
      </c>
      <c r="R134" s="301">
        <v>6</v>
      </c>
    </row>
    <row r="135" spans="1:18" ht="16.5" customHeight="1">
      <c r="A135" s="93" t="s">
        <v>337</v>
      </c>
      <c r="B135" s="108" t="s">
        <v>44</v>
      </c>
      <c r="C135" s="208">
        <v>287</v>
      </c>
      <c r="D135" s="276">
        <v>1328</v>
      </c>
      <c r="E135" s="277">
        <v>709</v>
      </c>
      <c r="F135" s="278">
        <v>619</v>
      </c>
      <c r="G135" s="209" t="s">
        <v>432</v>
      </c>
      <c r="H135" s="283" t="s">
        <v>432</v>
      </c>
      <c r="I135" s="278" t="s">
        <v>432</v>
      </c>
      <c r="J135" s="276" t="s">
        <v>432</v>
      </c>
      <c r="K135" s="277" t="s">
        <v>432</v>
      </c>
      <c r="L135" s="278" t="s">
        <v>432</v>
      </c>
      <c r="M135" s="276">
        <v>1116</v>
      </c>
      <c r="N135" s="277">
        <v>551</v>
      </c>
      <c r="O135" s="286">
        <v>565</v>
      </c>
      <c r="P135" s="208">
        <v>15</v>
      </c>
      <c r="Q135" s="276">
        <v>12</v>
      </c>
      <c r="R135" s="301">
        <v>3</v>
      </c>
    </row>
    <row r="136" spans="1:18" ht="16.5" customHeight="1">
      <c r="A136" s="93" t="s">
        <v>338</v>
      </c>
      <c r="B136" s="108" t="s">
        <v>43</v>
      </c>
      <c r="C136" s="208">
        <v>379</v>
      </c>
      <c r="D136" s="276">
        <v>863</v>
      </c>
      <c r="E136" s="277">
        <v>539</v>
      </c>
      <c r="F136" s="278">
        <v>324</v>
      </c>
      <c r="G136" s="209">
        <v>1</v>
      </c>
      <c r="H136" s="283">
        <v>1</v>
      </c>
      <c r="I136" s="278" t="s">
        <v>432</v>
      </c>
      <c r="J136" s="276" t="s">
        <v>432</v>
      </c>
      <c r="K136" s="277" t="s">
        <v>432</v>
      </c>
      <c r="L136" s="278" t="s">
        <v>432</v>
      </c>
      <c r="M136" s="276">
        <v>463</v>
      </c>
      <c r="N136" s="277">
        <v>225</v>
      </c>
      <c r="O136" s="286">
        <v>238</v>
      </c>
      <c r="P136" s="208">
        <v>1</v>
      </c>
      <c r="Q136" s="276" t="s">
        <v>432</v>
      </c>
      <c r="R136" s="301">
        <v>1</v>
      </c>
    </row>
    <row r="137" spans="1:18" ht="16.5" customHeight="1" thickBot="1">
      <c r="A137" s="95" t="s">
        <v>344</v>
      </c>
      <c r="B137" s="224" t="s">
        <v>42</v>
      </c>
      <c r="C137" s="211">
        <v>9</v>
      </c>
      <c r="D137" s="279">
        <v>29</v>
      </c>
      <c r="E137" s="280">
        <v>19</v>
      </c>
      <c r="F137" s="281">
        <v>10</v>
      </c>
      <c r="G137" s="212" t="s">
        <v>432</v>
      </c>
      <c r="H137" s="284" t="s">
        <v>432</v>
      </c>
      <c r="I137" s="281" t="s">
        <v>432</v>
      </c>
      <c r="J137" s="279" t="s">
        <v>432</v>
      </c>
      <c r="K137" s="280" t="s">
        <v>432</v>
      </c>
      <c r="L137" s="281" t="s">
        <v>432</v>
      </c>
      <c r="M137" s="279">
        <v>25</v>
      </c>
      <c r="N137" s="280">
        <v>16</v>
      </c>
      <c r="O137" s="287">
        <v>9</v>
      </c>
      <c r="P137" s="211" t="s">
        <v>432</v>
      </c>
      <c r="Q137" s="279" t="s">
        <v>432</v>
      </c>
      <c r="R137" s="302" t="s">
        <v>432</v>
      </c>
    </row>
    <row r="138" spans="1:18" ht="13.5" customHeight="1">
      <c r="P138" s="102"/>
      <c r="Q138" s="102"/>
      <c r="R138" s="102"/>
    </row>
    <row r="139" spans="1:18" ht="13.5" customHeight="1">
      <c r="Q139" s="102"/>
      <c r="R139" s="102"/>
    </row>
  </sheetData>
  <mergeCells count="74">
    <mergeCell ref="A2:G2"/>
    <mergeCell ref="A51:B54"/>
    <mergeCell ref="C51:C54"/>
    <mergeCell ref="J6:J7"/>
    <mergeCell ref="I6:I7"/>
    <mergeCell ref="H6:H7"/>
    <mergeCell ref="D51:G51"/>
    <mergeCell ref="F52:F54"/>
    <mergeCell ref="D5:D7"/>
    <mergeCell ref="E5:E7"/>
    <mergeCell ref="A49:G49"/>
    <mergeCell ref="D4:G4"/>
    <mergeCell ref="A4:B7"/>
    <mergeCell ref="H2:R2"/>
    <mergeCell ref="H4:R4"/>
    <mergeCell ref="P5:R5"/>
    <mergeCell ref="M100:M101"/>
    <mergeCell ref="N100:N101"/>
    <mergeCell ref="O6:O7"/>
    <mergeCell ref="P52:R52"/>
    <mergeCell ref="D52:D54"/>
    <mergeCell ref="E52:E54"/>
    <mergeCell ref="F5:F7"/>
    <mergeCell ref="J5:L5"/>
    <mergeCell ref="L6:L7"/>
    <mergeCell ref="K6:K7"/>
    <mergeCell ref="M6:M7"/>
    <mergeCell ref="G6:G7"/>
    <mergeCell ref="J52:L52"/>
    <mergeCell ref="G53:G54"/>
    <mergeCell ref="H53:H54"/>
    <mergeCell ref="I53:I54"/>
    <mergeCell ref="P100:P101"/>
    <mergeCell ref="Q100:Q101"/>
    <mergeCell ref="A96:G96"/>
    <mergeCell ref="C4:C7"/>
    <mergeCell ref="A98:B101"/>
    <mergeCell ref="D98:G98"/>
    <mergeCell ref="H98:O98"/>
    <mergeCell ref="F99:F101"/>
    <mergeCell ref="H99:I99"/>
    <mergeCell ref="G100:G101"/>
    <mergeCell ref="H100:H101"/>
    <mergeCell ref="I100:I101"/>
    <mergeCell ref="J100:J101"/>
    <mergeCell ref="C98:C101"/>
    <mergeCell ref="D99:D101"/>
    <mergeCell ref="E99:E101"/>
    <mergeCell ref="R100:R101"/>
    <mergeCell ref="P6:P7"/>
    <mergeCell ref="Q6:Q7"/>
    <mergeCell ref="R6:R7"/>
    <mergeCell ref="P99:R99"/>
    <mergeCell ref="H96:R96"/>
    <mergeCell ref="K100:K101"/>
    <mergeCell ref="J99:L99"/>
    <mergeCell ref="M99:O99"/>
    <mergeCell ref="L100:L101"/>
    <mergeCell ref="O100:O101"/>
    <mergeCell ref="P53:P54"/>
    <mergeCell ref="Q53:Q54"/>
    <mergeCell ref="R53:R54"/>
    <mergeCell ref="M52:O52"/>
    <mergeCell ref="L53:L54"/>
    <mergeCell ref="M5:O5"/>
    <mergeCell ref="H52:I52"/>
    <mergeCell ref="M53:M54"/>
    <mergeCell ref="N53:N54"/>
    <mergeCell ref="O53:O54"/>
    <mergeCell ref="H49:R49"/>
    <mergeCell ref="H51:O51"/>
    <mergeCell ref="N6:N7"/>
    <mergeCell ref="J53:J54"/>
    <mergeCell ref="K53:K54"/>
  </mergeCells>
  <phoneticPr fontId="3"/>
  <printOptions horizontalCentered="1"/>
  <pageMargins left="0.39370078740157483" right="0.39370078740157483" top="0.59055118110236227" bottom="0.59055118110236227" header="0.59055118110236227" footer="0.59055118110236227"/>
  <pageSetup paperSize="9" fitToHeight="3" pageOrder="overThenDown" orientation="portrait" r:id="rId1"/>
  <headerFooter alignWithMargins="0"/>
  <rowBreaks count="2" manualBreakCount="2">
    <brk id="47" max="16383" man="1"/>
    <brk id="90" max="16383" man="1"/>
  </rowBreaks>
  <ignoredErrors>
    <ignoredError sqref="A11:A47 A56:A60 A137 A103:A104 A130:A134 A135:A136 A128:A129 A127 A121:A126 A120 A113:A119 A112 A105:A111 A82:A94 A76:A81 A64:A75 A61:A6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2"/>
  <sheetViews>
    <sheetView showGridLines="0" zoomScaleNormal="100" zoomScaleSheetLayoutView="100" workbookViewId="0">
      <selection activeCell="L4" sqref="L4:L7"/>
    </sheetView>
  </sheetViews>
  <sheetFormatPr defaultColWidth="9.140625" defaultRowHeight="12"/>
  <cols>
    <col min="1" max="1" width="5.28515625" style="17" customWidth="1"/>
    <col min="2" max="2" width="43.42578125" style="16" customWidth="1"/>
    <col min="3" max="3" width="10.28515625" style="16" customWidth="1"/>
    <col min="4" max="5" width="9.7109375" style="16" customWidth="1"/>
    <col min="6" max="6" width="10.28515625" style="16" customWidth="1"/>
    <col min="7" max="8" width="9.7109375" style="16" customWidth="1"/>
    <col min="9" max="9" width="10.28515625" style="16" customWidth="1"/>
    <col min="10" max="11" width="9.7109375" style="16" customWidth="1"/>
    <col min="12" max="12" width="10.7109375" style="16" customWidth="1"/>
    <col min="13" max="13" width="11.7109375" style="12" customWidth="1"/>
    <col min="14" max="16384" width="9.140625" style="12"/>
  </cols>
  <sheetData>
    <row r="1" spans="1:17" ht="30" customHeight="1">
      <c r="A1" s="105"/>
      <c r="B1" s="104"/>
      <c r="C1" s="104"/>
      <c r="D1" s="104"/>
      <c r="E1" s="104"/>
      <c r="F1" s="104"/>
      <c r="G1" s="104"/>
      <c r="H1" s="104"/>
      <c r="I1" s="104"/>
      <c r="J1" s="104"/>
      <c r="K1" s="104"/>
      <c r="L1" s="104"/>
      <c r="M1" s="102"/>
    </row>
    <row r="2" spans="1:17" ht="22.5" customHeight="1">
      <c r="A2" s="405" t="s">
        <v>450</v>
      </c>
      <c r="B2" s="405"/>
      <c r="C2" s="405"/>
      <c r="D2" s="405"/>
      <c r="E2" s="405"/>
      <c r="F2" s="405"/>
      <c r="G2" s="405"/>
      <c r="H2" s="387" t="s">
        <v>458</v>
      </c>
      <c r="I2" s="387"/>
      <c r="J2" s="387"/>
      <c r="K2" s="387"/>
      <c r="L2" s="387"/>
      <c r="M2" s="387"/>
      <c r="N2" s="387"/>
      <c r="O2" s="387"/>
      <c r="P2" s="387"/>
      <c r="Q2" s="387"/>
    </row>
    <row r="3" spans="1:17" s="102" customFormat="1" ht="13.5" customHeight="1" thickBot="1">
      <c r="A3" s="252"/>
      <c r="B3" s="252"/>
      <c r="C3" s="251"/>
      <c r="D3" s="251"/>
      <c r="E3" s="251"/>
      <c r="F3" s="251"/>
      <c r="G3" s="251"/>
      <c r="H3" s="251"/>
      <c r="I3" s="251"/>
      <c r="J3" s="251"/>
      <c r="K3" s="251"/>
      <c r="L3" s="251"/>
      <c r="M3" s="250"/>
    </row>
    <row r="4" spans="1:17" ht="14.1" customHeight="1">
      <c r="A4" s="408" t="s">
        <v>345</v>
      </c>
      <c r="B4" s="409"/>
      <c r="C4" s="429" t="s">
        <v>437</v>
      </c>
      <c r="D4" s="430"/>
      <c r="E4" s="430"/>
      <c r="F4" s="430"/>
      <c r="G4" s="430"/>
      <c r="H4" s="431" t="s">
        <v>438</v>
      </c>
      <c r="I4" s="431"/>
      <c r="J4" s="431"/>
      <c r="K4" s="432"/>
      <c r="L4" s="439" t="s">
        <v>447</v>
      </c>
      <c r="M4" s="102"/>
    </row>
    <row r="5" spans="1:17" ht="15" customHeight="1">
      <c r="A5" s="410"/>
      <c r="B5" s="410"/>
      <c r="C5" s="390" t="s">
        <v>346</v>
      </c>
      <c r="D5" s="420" t="s">
        <v>347</v>
      </c>
      <c r="E5" s="433" t="s">
        <v>348</v>
      </c>
      <c r="F5" s="436" t="s">
        <v>436</v>
      </c>
      <c r="G5" s="437"/>
      <c r="H5" s="297"/>
      <c r="I5" s="399" t="s">
        <v>151</v>
      </c>
      <c r="J5" s="378"/>
      <c r="K5" s="400"/>
      <c r="L5" s="440"/>
      <c r="M5" s="102"/>
    </row>
    <row r="6" spans="1:17" ht="15" customHeight="1">
      <c r="A6" s="410"/>
      <c r="B6" s="410"/>
      <c r="C6" s="391"/>
      <c r="D6" s="392"/>
      <c r="E6" s="434"/>
      <c r="F6" s="390" t="s">
        <v>242</v>
      </c>
      <c r="G6" s="438" t="s">
        <v>2</v>
      </c>
      <c r="H6" s="385" t="s">
        <v>3</v>
      </c>
      <c r="I6" s="390" t="s">
        <v>242</v>
      </c>
      <c r="J6" s="383" t="s">
        <v>2</v>
      </c>
      <c r="K6" s="401" t="s">
        <v>3</v>
      </c>
      <c r="L6" s="440"/>
      <c r="M6" s="102"/>
    </row>
    <row r="7" spans="1:17" ht="18" customHeight="1">
      <c r="A7" s="411"/>
      <c r="B7" s="411"/>
      <c r="C7" s="395"/>
      <c r="D7" s="384"/>
      <c r="E7" s="435"/>
      <c r="F7" s="395"/>
      <c r="G7" s="435"/>
      <c r="H7" s="386"/>
      <c r="I7" s="395"/>
      <c r="J7" s="384"/>
      <c r="K7" s="428"/>
      <c r="L7" s="421"/>
      <c r="M7" s="102"/>
    </row>
    <row r="8" spans="1:17" ht="16.899999999999999" customHeight="1">
      <c r="A8" s="106" t="s">
        <v>245</v>
      </c>
      <c r="B8" s="221" t="s">
        <v>147</v>
      </c>
      <c r="C8" s="273">
        <v>2869</v>
      </c>
      <c r="D8" s="274">
        <v>1441</v>
      </c>
      <c r="E8" s="275">
        <v>1425</v>
      </c>
      <c r="F8" s="273">
        <v>1335</v>
      </c>
      <c r="G8" s="285">
        <v>972</v>
      </c>
      <c r="H8" s="207">
        <v>361</v>
      </c>
      <c r="I8" s="273">
        <v>1534</v>
      </c>
      <c r="J8" s="274">
        <v>469</v>
      </c>
      <c r="K8" s="275">
        <v>1064</v>
      </c>
      <c r="L8" s="214">
        <v>10.182293026899973</v>
      </c>
      <c r="M8" s="102"/>
    </row>
    <row r="9" spans="1:17" ht="16.899999999999999" customHeight="1">
      <c r="A9" s="107" t="s">
        <v>215</v>
      </c>
      <c r="B9" s="108" t="s">
        <v>34</v>
      </c>
      <c r="C9" s="276">
        <v>21</v>
      </c>
      <c r="D9" s="277">
        <v>21</v>
      </c>
      <c r="E9" s="278" t="s">
        <v>432</v>
      </c>
      <c r="F9" s="276">
        <v>7</v>
      </c>
      <c r="G9" s="286">
        <v>7</v>
      </c>
      <c r="H9" s="210" t="s">
        <v>432</v>
      </c>
      <c r="I9" s="276">
        <v>14</v>
      </c>
      <c r="J9" s="277">
        <v>14</v>
      </c>
      <c r="K9" s="278" t="s">
        <v>432</v>
      </c>
      <c r="L9" s="215">
        <v>11.553191489361701</v>
      </c>
      <c r="M9" s="102"/>
    </row>
    <row r="10" spans="1:17" ht="16.899999999999999" customHeight="1">
      <c r="A10" s="108" t="s">
        <v>246</v>
      </c>
      <c r="B10" s="108" t="s">
        <v>146</v>
      </c>
      <c r="C10" s="276">
        <v>21</v>
      </c>
      <c r="D10" s="277">
        <v>21</v>
      </c>
      <c r="E10" s="278" t="s">
        <v>432</v>
      </c>
      <c r="F10" s="276">
        <v>7</v>
      </c>
      <c r="G10" s="286">
        <v>7</v>
      </c>
      <c r="H10" s="210" t="s">
        <v>432</v>
      </c>
      <c r="I10" s="276">
        <v>14</v>
      </c>
      <c r="J10" s="277">
        <v>14</v>
      </c>
      <c r="K10" s="278" t="s">
        <v>432</v>
      </c>
      <c r="L10" s="215">
        <v>11.747252747252746</v>
      </c>
      <c r="M10" s="102"/>
    </row>
    <row r="11" spans="1:17" ht="16.899999999999999" customHeight="1">
      <c r="A11" s="109" t="s">
        <v>247</v>
      </c>
      <c r="B11" s="108" t="s">
        <v>145</v>
      </c>
      <c r="C11" s="276">
        <v>10</v>
      </c>
      <c r="D11" s="277">
        <v>10</v>
      </c>
      <c r="E11" s="278" t="s">
        <v>432</v>
      </c>
      <c r="F11" s="276">
        <v>7</v>
      </c>
      <c r="G11" s="286">
        <v>7</v>
      </c>
      <c r="H11" s="210" t="s">
        <v>432</v>
      </c>
      <c r="I11" s="276">
        <v>3</v>
      </c>
      <c r="J11" s="277">
        <v>3</v>
      </c>
      <c r="K11" s="278" t="s">
        <v>432</v>
      </c>
      <c r="L11" s="215">
        <v>11.435294117647059</v>
      </c>
      <c r="M11" s="102"/>
    </row>
    <row r="12" spans="1:17" ht="16.899999999999999" customHeight="1">
      <c r="A12" s="109" t="s">
        <v>248</v>
      </c>
      <c r="B12" s="108" t="s">
        <v>144</v>
      </c>
      <c r="C12" s="276">
        <v>11</v>
      </c>
      <c r="D12" s="277">
        <v>11</v>
      </c>
      <c r="E12" s="278" t="s">
        <v>432</v>
      </c>
      <c r="F12" s="276" t="s">
        <v>432</v>
      </c>
      <c r="G12" s="286" t="s">
        <v>432</v>
      </c>
      <c r="H12" s="210" t="s">
        <v>432</v>
      </c>
      <c r="I12" s="276">
        <v>11</v>
      </c>
      <c r="J12" s="277">
        <v>11</v>
      </c>
      <c r="K12" s="278" t="s">
        <v>432</v>
      </c>
      <c r="L12" s="215">
        <v>16.166666666666668</v>
      </c>
      <c r="M12" s="102"/>
    </row>
    <row r="13" spans="1:17" ht="16.899999999999999" customHeight="1">
      <c r="A13" s="108" t="s">
        <v>249</v>
      </c>
      <c r="B13" s="108" t="s">
        <v>143</v>
      </c>
      <c r="C13" s="276" t="s">
        <v>432</v>
      </c>
      <c r="D13" s="277" t="s">
        <v>432</v>
      </c>
      <c r="E13" s="278" t="s">
        <v>432</v>
      </c>
      <c r="F13" s="276" t="s">
        <v>432</v>
      </c>
      <c r="G13" s="286" t="s">
        <v>432</v>
      </c>
      <c r="H13" s="210" t="s">
        <v>432</v>
      </c>
      <c r="I13" s="276" t="s">
        <v>432</v>
      </c>
      <c r="J13" s="277" t="s">
        <v>432</v>
      </c>
      <c r="K13" s="278" t="s">
        <v>432</v>
      </c>
      <c r="L13" s="215">
        <v>5.666666666666667</v>
      </c>
      <c r="M13" s="102"/>
    </row>
    <row r="14" spans="1:17" ht="16.899999999999999" customHeight="1">
      <c r="A14" s="109" t="s">
        <v>250</v>
      </c>
      <c r="B14" s="108" t="s">
        <v>142</v>
      </c>
      <c r="C14" s="276" t="s">
        <v>432</v>
      </c>
      <c r="D14" s="277" t="s">
        <v>432</v>
      </c>
      <c r="E14" s="278" t="s">
        <v>432</v>
      </c>
      <c r="F14" s="276" t="s">
        <v>432</v>
      </c>
      <c r="G14" s="286" t="s">
        <v>432</v>
      </c>
      <c r="H14" s="210" t="s">
        <v>432</v>
      </c>
      <c r="I14" s="276" t="s">
        <v>432</v>
      </c>
      <c r="J14" s="277" t="s">
        <v>432</v>
      </c>
      <c r="K14" s="278" t="s">
        <v>432</v>
      </c>
      <c r="L14" s="209" t="s">
        <v>432</v>
      </c>
      <c r="M14" s="102"/>
    </row>
    <row r="15" spans="1:17" ht="16.899999999999999" customHeight="1">
      <c r="A15" s="109" t="s">
        <v>251</v>
      </c>
      <c r="B15" s="108" t="s">
        <v>141</v>
      </c>
      <c r="C15" s="276" t="s">
        <v>432</v>
      </c>
      <c r="D15" s="277" t="s">
        <v>432</v>
      </c>
      <c r="E15" s="278" t="s">
        <v>432</v>
      </c>
      <c r="F15" s="276" t="s">
        <v>432</v>
      </c>
      <c r="G15" s="286" t="s">
        <v>432</v>
      </c>
      <c r="H15" s="210" t="s">
        <v>432</v>
      </c>
      <c r="I15" s="276" t="s">
        <v>432</v>
      </c>
      <c r="J15" s="277" t="s">
        <v>432</v>
      </c>
      <c r="K15" s="278" t="s">
        <v>432</v>
      </c>
      <c r="L15" s="215">
        <v>5.666666666666667</v>
      </c>
      <c r="M15" s="102"/>
    </row>
    <row r="16" spans="1:17" ht="16.899999999999999" customHeight="1">
      <c r="A16" s="108" t="s">
        <v>252</v>
      </c>
      <c r="B16" s="108" t="s">
        <v>140</v>
      </c>
      <c r="C16" s="276">
        <v>2848</v>
      </c>
      <c r="D16" s="277">
        <v>1420</v>
      </c>
      <c r="E16" s="278">
        <v>1425</v>
      </c>
      <c r="F16" s="276">
        <v>1328</v>
      </c>
      <c r="G16" s="286">
        <v>965</v>
      </c>
      <c r="H16" s="210">
        <v>361</v>
      </c>
      <c r="I16" s="276">
        <v>1520</v>
      </c>
      <c r="J16" s="277">
        <v>455</v>
      </c>
      <c r="K16" s="278">
        <v>1064</v>
      </c>
      <c r="L16" s="215">
        <v>10.170982182041605</v>
      </c>
      <c r="M16" s="45"/>
    </row>
    <row r="17" spans="1:13" ht="16.899999999999999" customHeight="1">
      <c r="A17" s="108" t="s">
        <v>214</v>
      </c>
      <c r="B17" s="108" t="s">
        <v>33</v>
      </c>
      <c r="C17" s="276" t="s">
        <v>432</v>
      </c>
      <c r="D17" s="277" t="s">
        <v>432</v>
      </c>
      <c r="E17" s="278" t="s">
        <v>432</v>
      </c>
      <c r="F17" s="276" t="s">
        <v>432</v>
      </c>
      <c r="G17" s="286" t="s">
        <v>432</v>
      </c>
      <c r="H17" s="210" t="s">
        <v>432</v>
      </c>
      <c r="I17" s="276" t="s">
        <v>432</v>
      </c>
      <c r="J17" s="277" t="s">
        <v>432</v>
      </c>
      <c r="K17" s="278" t="s">
        <v>432</v>
      </c>
      <c r="L17" s="209" t="s">
        <v>432</v>
      </c>
      <c r="M17" s="45"/>
    </row>
    <row r="18" spans="1:13" ht="16.899999999999999" customHeight="1">
      <c r="A18" s="109" t="s">
        <v>253</v>
      </c>
      <c r="B18" s="108" t="s">
        <v>33</v>
      </c>
      <c r="C18" s="276" t="s">
        <v>432</v>
      </c>
      <c r="D18" s="277" t="s">
        <v>432</v>
      </c>
      <c r="E18" s="278" t="s">
        <v>432</v>
      </c>
      <c r="F18" s="276" t="s">
        <v>432</v>
      </c>
      <c r="G18" s="286" t="s">
        <v>432</v>
      </c>
      <c r="H18" s="210" t="s">
        <v>432</v>
      </c>
      <c r="I18" s="276" t="s">
        <v>432</v>
      </c>
      <c r="J18" s="277" t="s">
        <v>432</v>
      </c>
      <c r="K18" s="278" t="s">
        <v>432</v>
      </c>
      <c r="L18" s="209" t="s">
        <v>432</v>
      </c>
      <c r="M18" s="45"/>
    </row>
    <row r="19" spans="1:13" ht="16.899999999999999" customHeight="1">
      <c r="A19" s="108" t="s">
        <v>213</v>
      </c>
      <c r="B19" s="108" t="s">
        <v>32</v>
      </c>
      <c r="C19" s="276">
        <v>184</v>
      </c>
      <c r="D19" s="277">
        <v>139</v>
      </c>
      <c r="E19" s="278">
        <v>45</v>
      </c>
      <c r="F19" s="276">
        <v>121</v>
      </c>
      <c r="G19" s="286">
        <v>109</v>
      </c>
      <c r="H19" s="210">
        <v>12</v>
      </c>
      <c r="I19" s="276">
        <v>63</v>
      </c>
      <c r="J19" s="277">
        <v>30</v>
      </c>
      <c r="K19" s="278">
        <v>33</v>
      </c>
      <c r="L19" s="215">
        <v>8.6835853131749463</v>
      </c>
      <c r="M19" s="45"/>
    </row>
    <row r="20" spans="1:13" ht="16.899999999999999" customHeight="1">
      <c r="A20" s="109" t="s">
        <v>254</v>
      </c>
      <c r="B20" s="108" t="s">
        <v>139</v>
      </c>
      <c r="C20" s="276">
        <v>58</v>
      </c>
      <c r="D20" s="277">
        <v>35</v>
      </c>
      <c r="E20" s="278">
        <v>23</v>
      </c>
      <c r="F20" s="276">
        <v>30</v>
      </c>
      <c r="G20" s="286">
        <v>23</v>
      </c>
      <c r="H20" s="210">
        <v>7</v>
      </c>
      <c r="I20" s="276">
        <v>28</v>
      </c>
      <c r="J20" s="277">
        <v>12</v>
      </c>
      <c r="K20" s="278">
        <v>16</v>
      </c>
      <c r="L20" s="215">
        <v>9.8026607538802661</v>
      </c>
      <c r="M20" s="45"/>
    </row>
    <row r="21" spans="1:13" ht="16.899999999999999" customHeight="1">
      <c r="A21" s="109" t="s">
        <v>255</v>
      </c>
      <c r="B21" s="108" t="s">
        <v>138</v>
      </c>
      <c r="C21" s="276">
        <v>7</v>
      </c>
      <c r="D21" s="277">
        <v>7</v>
      </c>
      <c r="E21" s="278" t="s">
        <v>432</v>
      </c>
      <c r="F21" s="276">
        <v>7</v>
      </c>
      <c r="G21" s="286">
        <v>7</v>
      </c>
      <c r="H21" s="210" t="s">
        <v>432</v>
      </c>
      <c r="I21" s="276" t="s">
        <v>432</v>
      </c>
      <c r="J21" s="277" t="s">
        <v>432</v>
      </c>
      <c r="K21" s="278" t="s">
        <v>432</v>
      </c>
      <c r="L21" s="215">
        <v>5.5614754098360653</v>
      </c>
      <c r="M21" s="45"/>
    </row>
    <row r="22" spans="1:13" ht="16.899999999999999" customHeight="1">
      <c r="A22" s="109" t="s">
        <v>256</v>
      </c>
      <c r="B22" s="108" t="s">
        <v>137</v>
      </c>
      <c r="C22" s="276">
        <v>119</v>
      </c>
      <c r="D22" s="277">
        <v>97</v>
      </c>
      <c r="E22" s="278">
        <v>22</v>
      </c>
      <c r="F22" s="276">
        <v>84</v>
      </c>
      <c r="G22" s="286">
        <v>79</v>
      </c>
      <c r="H22" s="210">
        <v>5</v>
      </c>
      <c r="I22" s="276">
        <v>35</v>
      </c>
      <c r="J22" s="277">
        <v>18</v>
      </c>
      <c r="K22" s="278">
        <v>17</v>
      </c>
      <c r="L22" s="215">
        <v>9.7965367965367971</v>
      </c>
      <c r="M22" s="45"/>
    </row>
    <row r="23" spans="1:13" ht="16.899999999999999" customHeight="1">
      <c r="A23" s="108" t="s">
        <v>212</v>
      </c>
      <c r="B23" s="108" t="s">
        <v>31</v>
      </c>
      <c r="C23" s="276">
        <v>566</v>
      </c>
      <c r="D23" s="277">
        <v>312</v>
      </c>
      <c r="E23" s="278">
        <v>254</v>
      </c>
      <c r="F23" s="276">
        <v>92</v>
      </c>
      <c r="G23" s="286">
        <v>79</v>
      </c>
      <c r="H23" s="210">
        <v>13</v>
      </c>
      <c r="I23" s="276">
        <v>474</v>
      </c>
      <c r="J23" s="277">
        <v>233</v>
      </c>
      <c r="K23" s="278">
        <v>241</v>
      </c>
      <c r="L23" s="215">
        <v>21.39240506329114</v>
      </c>
      <c r="M23" s="45"/>
    </row>
    <row r="24" spans="1:13" ht="16.899999999999999" customHeight="1">
      <c r="A24" s="109" t="s">
        <v>257</v>
      </c>
      <c r="B24" s="108" t="s">
        <v>136</v>
      </c>
      <c r="C24" s="276">
        <v>177</v>
      </c>
      <c r="D24" s="277">
        <v>52</v>
      </c>
      <c r="E24" s="278">
        <v>125</v>
      </c>
      <c r="F24" s="276">
        <v>12</v>
      </c>
      <c r="G24" s="286">
        <v>9</v>
      </c>
      <c r="H24" s="210">
        <v>3</v>
      </c>
      <c r="I24" s="276">
        <v>165</v>
      </c>
      <c r="J24" s="277">
        <v>43</v>
      </c>
      <c r="K24" s="278">
        <v>122</v>
      </c>
      <c r="L24" s="215">
        <v>31.948717948717949</v>
      </c>
      <c r="M24" s="45"/>
    </row>
    <row r="25" spans="1:13" ht="16.899999999999999" customHeight="1">
      <c r="A25" s="109" t="s">
        <v>258</v>
      </c>
      <c r="B25" s="108" t="s">
        <v>135</v>
      </c>
      <c r="C25" s="276" t="s">
        <v>432</v>
      </c>
      <c r="D25" s="277" t="s">
        <v>432</v>
      </c>
      <c r="E25" s="278" t="s">
        <v>432</v>
      </c>
      <c r="F25" s="276" t="s">
        <v>432</v>
      </c>
      <c r="G25" s="286" t="s">
        <v>432</v>
      </c>
      <c r="H25" s="210" t="s">
        <v>432</v>
      </c>
      <c r="I25" s="276" t="s">
        <v>432</v>
      </c>
      <c r="J25" s="277" t="s">
        <v>432</v>
      </c>
      <c r="K25" s="278" t="s">
        <v>432</v>
      </c>
      <c r="L25" s="215">
        <v>8.7272727272727266</v>
      </c>
      <c r="M25" s="45"/>
    </row>
    <row r="26" spans="1:13" ht="16.899999999999999" customHeight="1">
      <c r="A26" s="109" t="s">
        <v>259</v>
      </c>
      <c r="B26" s="108" t="s">
        <v>134</v>
      </c>
      <c r="C26" s="276">
        <v>2</v>
      </c>
      <c r="D26" s="277">
        <v>2</v>
      </c>
      <c r="E26" s="278" t="s">
        <v>432</v>
      </c>
      <c r="F26" s="276">
        <v>2</v>
      </c>
      <c r="G26" s="286">
        <v>2</v>
      </c>
      <c r="H26" s="210" t="s">
        <v>432</v>
      </c>
      <c r="I26" s="276" t="s">
        <v>432</v>
      </c>
      <c r="J26" s="277" t="s">
        <v>432</v>
      </c>
      <c r="K26" s="278" t="s">
        <v>432</v>
      </c>
      <c r="L26" s="215">
        <v>6.7407407407407405</v>
      </c>
      <c r="M26" s="45"/>
    </row>
    <row r="27" spans="1:13" ht="16.899999999999999" customHeight="1">
      <c r="A27" s="109" t="s">
        <v>260</v>
      </c>
      <c r="B27" s="108" t="s">
        <v>133</v>
      </c>
      <c r="C27" s="276" t="s">
        <v>432</v>
      </c>
      <c r="D27" s="277" t="s">
        <v>432</v>
      </c>
      <c r="E27" s="278" t="s">
        <v>432</v>
      </c>
      <c r="F27" s="276" t="s">
        <v>432</v>
      </c>
      <c r="G27" s="286" t="s">
        <v>432</v>
      </c>
      <c r="H27" s="210" t="s">
        <v>432</v>
      </c>
      <c r="I27" s="276" t="s">
        <v>432</v>
      </c>
      <c r="J27" s="277" t="s">
        <v>432</v>
      </c>
      <c r="K27" s="278" t="s">
        <v>432</v>
      </c>
      <c r="L27" s="215">
        <v>8.9047619047619051</v>
      </c>
      <c r="M27" s="45"/>
    </row>
    <row r="28" spans="1:13" ht="16.899999999999999" customHeight="1">
      <c r="A28" s="109" t="s">
        <v>261</v>
      </c>
      <c r="B28" s="222" t="s">
        <v>132</v>
      </c>
      <c r="C28" s="276">
        <v>2</v>
      </c>
      <c r="D28" s="277">
        <v>2</v>
      </c>
      <c r="E28" s="278" t="s">
        <v>432</v>
      </c>
      <c r="F28" s="276" t="s">
        <v>432</v>
      </c>
      <c r="G28" s="286" t="s">
        <v>432</v>
      </c>
      <c r="H28" s="210" t="s">
        <v>432</v>
      </c>
      <c r="I28" s="276">
        <v>2</v>
      </c>
      <c r="J28" s="277">
        <v>2</v>
      </c>
      <c r="K28" s="278" t="s">
        <v>432</v>
      </c>
      <c r="L28" s="215">
        <v>8.0181818181818176</v>
      </c>
      <c r="M28" s="45"/>
    </row>
    <row r="29" spans="1:13" ht="16.899999999999999" customHeight="1">
      <c r="A29" s="109" t="s">
        <v>262</v>
      </c>
      <c r="B29" s="108" t="s">
        <v>131</v>
      </c>
      <c r="C29" s="276">
        <v>2</v>
      </c>
      <c r="D29" s="277">
        <v>2</v>
      </c>
      <c r="E29" s="278" t="s">
        <v>432</v>
      </c>
      <c r="F29" s="276">
        <v>2</v>
      </c>
      <c r="G29" s="286">
        <v>2</v>
      </c>
      <c r="H29" s="210" t="s">
        <v>432</v>
      </c>
      <c r="I29" s="276" t="s">
        <v>432</v>
      </c>
      <c r="J29" s="277" t="s">
        <v>432</v>
      </c>
      <c r="K29" s="278" t="s">
        <v>432</v>
      </c>
      <c r="L29" s="215">
        <v>39</v>
      </c>
      <c r="M29" s="45"/>
    </row>
    <row r="30" spans="1:13" ht="16.899999999999999" customHeight="1">
      <c r="A30" s="109" t="s">
        <v>263</v>
      </c>
      <c r="B30" s="108" t="s">
        <v>130</v>
      </c>
      <c r="C30" s="276">
        <v>1</v>
      </c>
      <c r="D30" s="277">
        <v>1</v>
      </c>
      <c r="E30" s="278" t="s">
        <v>432</v>
      </c>
      <c r="F30" s="276">
        <v>1</v>
      </c>
      <c r="G30" s="286">
        <v>1</v>
      </c>
      <c r="H30" s="210" t="s">
        <v>432</v>
      </c>
      <c r="I30" s="276" t="s">
        <v>432</v>
      </c>
      <c r="J30" s="277" t="s">
        <v>432</v>
      </c>
      <c r="K30" s="278" t="s">
        <v>432</v>
      </c>
      <c r="L30" s="215">
        <v>8.3333333333333339</v>
      </c>
      <c r="M30" s="45"/>
    </row>
    <row r="31" spans="1:13" ht="16.899999999999999" customHeight="1">
      <c r="A31" s="109" t="s">
        <v>264</v>
      </c>
      <c r="B31" s="108" t="s">
        <v>129</v>
      </c>
      <c r="C31" s="276">
        <v>29</v>
      </c>
      <c r="D31" s="277">
        <v>18</v>
      </c>
      <c r="E31" s="278">
        <v>11</v>
      </c>
      <c r="F31" s="276">
        <v>8</v>
      </c>
      <c r="G31" s="286">
        <v>7</v>
      </c>
      <c r="H31" s="210">
        <v>1</v>
      </c>
      <c r="I31" s="276">
        <v>21</v>
      </c>
      <c r="J31" s="277">
        <v>11</v>
      </c>
      <c r="K31" s="278">
        <v>10</v>
      </c>
      <c r="L31" s="215">
        <v>16</v>
      </c>
      <c r="M31" s="45"/>
    </row>
    <row r="32" spans="1:13" ht="16.899999999999999" customHeight="1">
      <c r="A32" s="109" t="s">
        <v>265</v>
      </c>
      <c r="B32" s="108" t="s">
        <v>128</v>
      </c>
      <c r="C32" s="276" t="s">
        <v>432</v>
      </c>
      <c r="D32" s="277" t="s">
        <v>432</v>
      </c>
      <c r="E32" s="278" t="s">
        <v>432</v>
      </c>
      <c r="F32" s="276" t="s">
        <v>432</v>
      </c>
      <c r="G32" s="286" t="s">
        <v>432</v>
      </c>
      <c r="H32" s="210" t="s">
        <v>432</v>
      </c>
      <c r="I32" s="276" t="s">
        <v>432</v>
      </c>
      <c r="J32" s="277" t="s">
        <v>432</v>
      </c>
      <c r="K32" s="278" t="s">
        <v>432</v>
      </c>
      <c r="L32" s="215">
        <v>6.5</v>
      </c>
      <c r="M32" s="45"/>
    </row>
    <row r="33" spans="1:13" ht="16.899999999999999" customHeight="1">
      <c r="A33" s="109" t="s">
        <v>266</v>
      </c>
      <c r="B33" s="108" t="s">
        <v>267</v>
      </c>
      <c r="C33" s="276">
        <v>24</v>
      </c>
      <c r="D33" s="277">
        <v>10</v>
      </c>
      <c r="E33" s="278">
        <v>14</v>
      </c>
      <c r="F33" s="276">
        <v>6</v>
      </c>
      <c r="G33" s="286">
        <v>5</v>
      </c>
      <c r="H33" s="210">
        <v>1</v>
      </c>
      <c r="I33" s="276">
        <v>18</v>
      </c>
      <c r="J33" s="277">
        <v>5</v>
      </c>
      <c r="K33" s="278">
        <v>13</v>
      </c>
      <c r="L33" s="215">
        <v>19.470588235294116</v>
      </c>
      <c r="M33" s="45"/>
    </row>
    <row r="34" spans="1:13" ht="16.899999999999999" customHeight="1">
      <c r="A34" s="109" t="s">
        <v>268</v>
      </c>
      <c r="B34" s="108" t="s">
        <v>127</v>
      </c>
      <c r="C34" s="276">
        <v>5</v>
      </c>
      <c r="D34" s="277">
        <v>2</v>
      </c>
      <c r="E34" s="278">
        <v>3</v>
      </c>
      <c r="F34" s="276">
        <v>1</v>
      </c>
      <c r="G34" s="286">
        <v>1</v>
      </c>
      <c r="H34" s="210" t="s">
        <v>432</v>
      </c>
      <c r="I34" s="276">
        <v>4</v>
      </c>
      <c r="J34" s="277">
        <v>1</v>
      </c>
      <c r="K34" s="278">
        <v>3</v>
      </c>
      <c r="L34" s="215">
        <v>11</v>
      </c>
      <c r="M34" s="45"/>
    </row>
    <row r="35" spans="1:13" ht="16.899999999999999" customHeight="1">
      <c r="A35" s="109" t="s">
        <v>269</v>
      </c>
      <c r="B35" s="108" t="s">
        <v>126</v>
      </c>
      <c r="C35" s="276">
        <v>19</v>
      </c>
      <c r="D35" s="277">
        <v>12</v>
      </c>
      <c r="E35" s="278">
        <v>7</v>
      </c>
      <c r="F35" s="276">
        <v>18</v>
      </c>
      <c r="G35" s="286">
        <v>12</v>
      </c>
      <c r="H35" s="210">
        <v>6</v>
      </c>
      <c r="I35" s="276">
        <v>1</v>
      </c>
      <c r="J35" s="277" t="s">
        <v>432</v>
      </c>
      <c r="K35" s="278">
        <v>1</v>
      </c>
      <c r="L35" s="215">
        <v>32.833333333333336</v>
      </c>
      <c r="M35" s="45"/>
    </row>
    <row r="36" spans="1:13" ht="16.899999999999999" customHeight="1">
      <c r="A36" s="109" t="s">
        <v>270</v>
      </c>
      <c r="B36" s="108" t="s">
        <v>125</v>
      </c>
      <c r="C36" s="276">
        <v>9</v>
      </c>
      <c r="D36" s="277">
        <v>7</v>
      </c>
      <c r="E36" s="278">
        <v>2</v>
      </c>
      <c r="F36" s="276" t="s">
        <v>432</v>
      </c>
      <c r="G36" s="286" t="s">
        <v>432</v>
      </c>
      <c r="H36" s="210" t="s">
        <v>432</v>
      </c>
      <c r="I36" s="276">
        <v>9</v>
      </c>
      <c r="J36" s="277">
        <v>7</v>
      </c>
      <c r="K36" s="278">
        <v>2</v>
      </c>
      <c r="L36" s="215">
        <v>7.9565217391304346</v>
      </c>
      <c r="M36" s="45"/>
    </row>
    <row r="37" spans="1:13" ht="16.899999999999999" customHeight="1">
      <c r="A37" s="109" t="s">
        <v>271</v>
      </c>
      <c r="B37" s="108" t="s">
        <v>124</v>
      </c>
      <c r="C37" s="276" t="s">
        <v>432</v>
      </c>
      <c r="D37" s="277" t="s">
        <v>432</v>
      </c>
      <c r="E37" s="278" t="s">
        <v>432</v>
      </c>
      <c r="F37" s="276" t="s">
        <v>432</v>
      </c>
      <c r="G37" s="286" t="s">
        <v>432</v>
      </c>
      <c r="H37" s="210" t="s">
        <v>432</v>
      </c>
      <c r="I37" s="276" t="s">
        <v>432</v>
      </c>
      <c r="J37" s="277" t="s">
        <v>432</v>
      </c>
      <c r="K37" s="278" t="s">
        <v>432</v>
      </c>
      <c r="L37" s="215">
        <v>14.7</v>
      </c>
      <c r="M37" s="45"/>
    </row>
    <row r="38" spans="1:13" ht="16.899999999999999" customHeight="1">
      <c r="A38" s="109" t="s">
        <v>272</v>
      </c>
      <c r="B38" s="108" t="s">
        <v>123</v>
      </c>
      <c r="C38" s="276" t="s">
        <v>432</v>
      </c>
      <c r="D38" s="277" t="s">
        <v>432</v>
      </c>
      <c r="E38" s="278" t="s">
        <v>432</v>
      </c>
      <c r="F38" s="276" t="s">
        <v>432</v>
      </c>
      <c r="G38" s="286" t="s">
        <v>432</v>
      </c>
      <c r="H38" s="210" t="s">
        <v>432</v>
      </c>
      <c r="I38" s="276" t="s">
        <v>432</v>
      </c>
      <c r="J38" s="277" t="s">
        <v>432</v>
      </c>
      <c r="K38" s="278" t="s">
        <v>432</v>
      </c>
      <c r="L38" s="215" t="s">
        <v>432</v>
      </c>
      <c r="M38" s="45"/>
    </row>
    <row r="39" spans="1:13" ht="16.899999999999999" customHeight="1">
      <c r="A39" s="109" t="s">
        <v>273</v>
      </c>
      <c r="B39" s="108" t="s">
        <v>122</v>
      </c>
      <c r="C39" s="276">
        <v>39</v>
      </c>
      <c r="D39" s="277">
        <v>36</v>
      </c>
      <c r="E39" s="278">
        <v>3</v>
      </c>
      <c r="F39" s="276">
        <v>5</v>
      </c>
      <c r="G39" s="286">
        <v>4</v>
      </c>
      <c r="H39" s="210">
        <v>1</v>
      </c>
      <c r="I39" s="276">
        <v>34</v>
      </c>
      <c r="J39" s="277">
        <v>32</v>
      </c>
      <c r="K39" s="278">
        <v>2</v>
      </c>
      <c r="L39" s="215">
        <v>19.229166666666668</v>
      </c>
      <c r="M39" s="45"/>
    </row>
    <row r="40" spans="1:13" ht="16.899999999999999" customHeight="1">
      <c r="A40" s="109" t="s">
        <v>274</v>
      </c>
      <c r="B40" s="108" t="s">
        <v>121</v>
      </c>
      <c r="C40" s="276" t="s">
        <v>432</v>
      </c>
      <c r="D40" s="277" t="s">
        <v>432</v>
      </c>
      <c r="E40" s="278" t="s">
        <v>432</v>
      </c>
      <c r="F40" s="276" t="s">
        <v>432</v>
      </c>
      <c r="G40" s="286" t="s">
        <v>432</v>
      </c>
      <c r="H40" s="210" t="s">
        <v>432</v>
      </c>
      <c r="I40" s="276" t="s">
        <v>432</v>
      </c>
      <c r="J40" s="277" t="s">
        <v>432</v>
      </c>
      <c r="K40" s="278" t="s">
        <v>432</v>
      </c>
      <c r="L40" s="215">
        <v>19.444444444444443</v>
      </c>
      <c r="M40" s="45"/>
    </row>
    <row r="41" spans="1:13" ht="16.899999999999999" customHeight="1">
      <c r="A41" s="109" t="s">
        <v>275</v>
      </c>
      <c r="B41" s="108" t="s">
        <v>120</v>
      </c>
      <c r="C41" s="276">
        <v>51</v>
      </c>
      <c r="D41" s="277">
        <v>20</v>
      </c>
      <c r="E41" s="278">
        <v>31</v>
      </c>
      <c r="F41" s="276">
        <v>7</v>
      </c>
      <c r="G41" s="286">
        <v>6</v>
      </c>
      <c r="H41" s="210">
        <v>1</v>
      </c>
      <c r="I41" s="276">
        <v>44</v>
      </c>
      <c r="J41" s="277">
        <v>14</v>
      </c>
      <c r="K41" s="278">
        <v>30</v>
      </c>
      <c r="L41" s="215">
        <v>18.11904761904762</v>
      </c>
      <c r="M41" s="45"/>
    </row>
    <row r="42" spans="1:13" ht="16.899999999999999" customHeight="1">
      <c r="A42" s="109" t="s">
        <v>276</v>
      </c>
      <c r="B42" s="108" t="s">
        <v>119</v>
      </c>
      <c r="C42" s="276">
        <v>4</v>
      </c>
      <c r="D42" s="277" t="s">
        <v>432</v>
      </c>
      <c r="E42" s="278">
        <v>4</v>
      </c>
      <c r="F42" s="276" t="s">
        <v>432</v>
      </c>
      <c r="G42" s="286" t="s">
        <v>432</v>
      </c>
      <c r="H42" s="210" t="s">
        <v>432</v>
      </c>
      <c r="I42" s="276">
        <v>4</v>
      </c>
      <c r="J42" s="277" t="s">
        <v>432</v>
      </c>
      <c r="K42" s="278">
        <v>4</v>
      </c>
      <c r="L42" s="215">
        <v>9.75</v>
      </c>
      <c r="M42" s="45"/>
    </row>
    <row r="43" spans="1:13" ht="16.899999999999999" customHeight="1">
      <c r="A43" s="109" t="s">
        <v>277</v>
      </c>
      <c r="B43" s="108" t="s">
        <v>118</v>
      </c>
      <c r="C43" s="276" t="s">
        <v>432</v>
      </c>
      <c r="D43" s="277" t="s">
        <v>432</v>
      </c>
      <c r="E43" s="278" t="s">
        <v>432</v>
      </c>
      <c r="F43" s="276" t="s">
        <v>432</v>
      </c>
      <c r="G43" s="286" t="s">
        <v>432</v>
      </c>
      <c r="H43" s="210" t="s">
        <v>432</v>
      </c>
      <c r="I43" s="276" t="s">
        <v>432</v>
      </c>
      <c r="J43" s="277" t="s">
        <v>432</v>
      </c>
      <c r="K43" s="278" t="s">
        <v>432</v>
      </c>
      <c r="L43" s="215">
        <v>8.3333333333333339</v>
      </c>
      <c r="M43" s="45"/>
    </row>
    <row r="44" spans="1:13" ht="16.899999999999999" customHeight="1">
      <c r="A44" s="109" t="s">
        <v>278</v>
      </c>
      <c r="B44" s="108" t="s">
        <v>117</v>
      </c>
      <c r="C44" s="276">
        <v>197</v>
      </c>
      <c r="D44" s="277">
        <v>143</v>
      </c>
      <c r="E44" s="278">
        <v>54</v>
      </c>
      <c r="F44" s="276">
        <v>29</v>
      </c>
      <c r="G44" s="286">
        <v>29</v>
      </c>
      <c r="H44" s="210" t="s">
        <v>432</v>
      </c>
      <c r="I44" s="276">
        <v>168</v>
      </c>
      <c r="J44" s="277">
        <v>114</v>
      </c>
      <c r="K44" s="278">
        <v>54</v>
      </c>
      <c r="L44" s="215">
        <v>104.44827586206897</v>
      </c>
      <c r="M44" s="45"/>
    </row>
    <row r="45" spans="1:13" ht="16.899999999999999" customHeight="1">
      <c r="A45" s="110" t="s">
        <v>279</v>
      </c>
      <c r="B45" s="223" t="s">
        <v>116</v>
      </c>
      <c r="C45" s="276">
        <v>1</v>
      </c>
      <c r="D45" s="277">
        <v>1</v>
      </c>
      <c r="E45" s="278" t="s">
        <v>432</v>
      </c>
      <c r="F45" s="276">
        <v>1</v>
      </c>
      <c r="G45" s="286">
        <v>1</v>
      </c>
      <c r="H45" s="210" t="s">
        <v>432</v>
      </c>
      <c r="I45" s="276" t="s">
        <v>432</v>
      </c>
      <c r="J45" s="277" t="s">
        <v>432</v>
      </c>
      <c r="K45" s="278" t="s">
        <v>432</v>
      </c>
      <c r="L45" s="215">
        <v>7.666666666666667</v>
      </c>
      <c r="M45" s="45"/>
    </row>
    <row r="46" spans="1:13" ht="16.899999999999999" customHeight="1">
      <c r="A46" s="110" t="s">
        <v>280</v>
      </c>
      <c r="B46" s="223" t="s">
        <v>115</v>
      </c>
      <c r="C46" s="276" t="s">
        <v>432</v>
      </c>
      <c r="D46" s="277" t="s">
        <v>432</v>
      </c>
      <c r="E46" s="278" t="s">
        <v>432</v>
      </c>
      <c r="F46" s="276" t="s">
        <v>432</v>
      </c>
      <c r="G46" s="286" t="s">
        <v>432</v>
      </c>
      <c r="H46" s="210" t="s">
        <v>432</v>
      </c>
      <c r="I46" s="276" t="s">
        <v>432</v>
      </c>
      <c r="J46" s="277" t="s">
        <v>432</v>
      </c>
      <c r="K46" s="278" t="s">
        <v>432</v>
      </c>
      <c r="L46" s="215">
        <v>9.4615384615384617</v>
      </c>
      <c r="M46" s="45"/>
    </row>
    <row r="47" spans="1:13" ht="16.899999999999999" customHeight="1" thickBot="1">
      <c r="A47" s="111" t="s">
        <v>281</v>
      </c>
      <c r="B47" s="224" t="s">
        <v>114</v>
      </c>
      <c r="C47" s="279">
        <v>4</v>
      </c>
      <c r="D47" s="280">
        <v>4</v>
      </c>
      <c r="E47" s="281" t="s">
        <v>432</v>
      </c>
      <c r="F47" s="279" t="s">
        <v>432</v>
      </c>
      <c r="G47" s="287" t="s">
        <v>432</v>
      </c>
      <c r="H47" s="213" t="s">
        <v>432</v>
      </c>
      <c r="I47" s="279">
        <v>4</v>
      </c>
      <c r="J47" s="280">
        <v>4</v>
      </c>
      <c r="K47" s="281" t="s">
        <v>432</v>
      </c>
      <c r="L47" s="216">
        <v>4.4390243902439028</v>
      </c>
      <c r="M47" s="45"/>
    </row>
    <row r="48" spans="1:13" ht="13.5">
      <c r="A48" s="105"/>
      <c r="B48" s="104"/>
      <c r="C48" s="104"/>
      <c r="D48" s="104"/>
      <c r="E48" s="104"/>
      <c r="F48" s="104"/>
      <c r="G48" s="104"/>
      <c r="H48" s="104"/>
      <c r="I48" s="104"/>
      <c r="J48" s="104"/>
      <c r="K48" s="104"/>
      <c r="L48" s="104"/>
      <c r="M48" s="102"/>
    </row>
    <row r="49" spans="1:17" s="102" customFormat="1" ht="22.5" customHeight="1">
      <c r="A49" s="405" t="s">
        <v>450</v>
      </c>
      <c r="B49" s="405"/>
      <c r="C49" s="405"/>
      <c r="D49" s="405"/>
      <c r="E49" s="405"/>
      <c r="F49" s="405"/>
      <c r="G49" s="405"/>
      <c r="H49" s="387" t="s">
        <v>458</v>
      </c>
      <c r="I49" s="387"/>
      <c r="J49" s="387"/>
      <c r="K49" s="387"/>
      <c r="L49" s="387"/>
      <c r="M49" s="387"/>
      <c r="N49" s="387"/>
      <c r="O49" s="387"/>
      <c r="P49" s="387"/>
      <c r="Q49" s="387"/>
    </row>
    <row r="50" spans="1:17" s="102" customFormat="1" ht="13.5" customHeight="1" thickBot="1">
      <c r="A50" s="231"/>
      <c r="B50" s="231"/>
      <c r="C50" s="230"/>
      <c r="D50" s="230"/>
      <c r="E50" s="230"/>
      <c r="F50" s="230"/>
      <c r="G50" s="230"/>
      <c r="H50" s="230"/>
      <c r="I50" s="230"/>
      <c r="J50" s="230"/>
      <c r="K50" s="230"/>
      <c r="L50" s="230"/>
      <c r="M50" s="229"/>
    </row>
    <row r="51" spans="1:17" s="102" customFormat="1" ht="14.1" customHeight="1">
      <c r="A51" s="408" t="s">
        <v>345</v>
      </c>
      <c r="B51" s="409"/>
      <c r="C51" s="429" t="s">
        <v>437</v>
      </c>
      <c r="D51" s="430"/>
      <c r="E51" s="430"/>
      <c r="F51" s="430"/>
      <c r="G51" s="430"/>
      <c r="H51" s="431" t="s">
        <v>438</v>
      </c>
      <c r="I51" s="431"/>
      <c r="J51" s="431"/>
      <c r="K51" s="432"/>
      <c r="L51" s="439" t="s">
        <v>447</v>
      </c>
    </row>
    <row r="52" spans="1:17" s="102" customFormat="1" ht="15" customHeight="1">
      <c r="A52" s="410"/>
      <c r="B52" s="410"/>
      <c r="C52" s="390" t="s">
        <v>346</v>
      </c>
      <c r="D52" s="420" t="s">
        <v>347</v>
      </c>
      <c r="E52" s="433" t="s">
        <v>348</v>
      </c>
      <c r="F52" s="436" t="s">
        <v>436</v>
      </c>
      <c r="G52" s="437"/>
      <c r="H52" s="297"/>
      <c r="I52" s="399" t="s">
        <v>151</v>
      </c>
      <c r="J52" s="378"/>
      <c r="K52" s="400"/>
      <c r="L52" s="440"/>
    </row>
    <row r="53" spans="1:17" s="102" customFormat="1" ht="15" customHeight="1">
      <c r="A53" s="410"/>
      <c r="B53" s="410"/>
      <c r="C53" s="391"/>
      <c r="D53" s="392"/>
      <c r="E53" s="434"/>
      <c r="F53" s="390" t="s">
        <v>242</v>
      </c>
      <c r="G53" s="438" t="s">
        <v>2</v>
      </c>
      <c r="H53" s="385" t="s">
        <v>3</v>
      </c>
      <c r="I53" s="390" t="s">
        <v>242</v>
      </c>
      <c r="J53" s="383" t="s">
        <v>2</v>
      </c>
      <c r="K53" s="401" t="s">
        <v>3</v>
      </c>
      <c r="L53" s="440"/>
    </row>
    <row r="54" spans="1:17" s="102" customFormat="1" ht="18" customHeight="1">
      <c r="A54" s="411"/>
      <c r="B54" s="411"/>
      <c r="C54" s="395"/>
      <c r="D54" s="384"/>
      <c r="E54" s="435"/>
      <c r="F54" s="395"/>
      <c r="G54" s="435"/>
      <c r="H54" s="386"/>
      <c r="I54" s="395"/>
      <c r="J54" s="384"/>
      <c r="K54" s="428"/>
      <c r="L54" s="421"/>
    </row>
    <row r="55" spans="1:17" s="16" customFormat="1" ht="16.5" customHeight="1">
      <c r="A55" s="113" t="s">
        <v>211</v>
      </c>
      <c r="B55" s="113" t="s">
        <v>113</v>
      </c>
      <c r="C55" s="273">
        <v>76</v>
      </c>
      <c r="D55" s="274">
        <v>63</v>
      </c>
      <c r="E55" s="275">
        <v>13</v>
      </c>
      <c r="F55" s="273">
        <v>69</v>
      </c>
      <c r="G55" s="285">
        <v>63</v>
      </c>
      <c r="H55" s="207">
        <v>6</v>
      </c>
      <c r="I55" s="273">
        <v>7</v>
      </c>
      <c r="J55" s="274" t="s">
        <v>432</v>
      </c>
      <c r="K55" s="275">
        <v>7</v>
      </c>
      <c r="L55" s="214">
        <v>13</v>
      </c>
      <c r="M55" s="103"/>
    </row>
    <row r="56" spans="1:17" ht="16.5" customHeight="1">
      <c r="A56" s="109" t="s">
        <v>282</v>
      </c>
      <c r="B56" s="108" t="s">
        <v>112</v>
      </c>
      <c r="C56" s="276">
        <v>75</v>
      </c>
      <c r="D56" s="277">
        <v>62</v>
      </c>
      <c r="E56" s="278">
        <v>13</v>
      </c>
      <c r="F56" s="276">
        <v>68</v>
      </c>
      <c r="G56" s="286">
        <v>62</v>
      </c>
      <c r="H56" s="210">
        <v>6</v>
      </c>
      <c r="I56" s="276">
        <v>7</v>
      </c>
      <c r="J56" s="277" t="s">
        <v>432</v>
      </c>
      <c r="K56" s="278">
        <v>7</v>
      </c>
      <c r="L56" s="215">
        <v>12.157894736842104</v>
      </c>
      <c r="M56" s="102"/>
    </row>
    <row r="57" spans="1:17" ht="16.5" customHeight="1">
      <c r="A57" s="109" t="s">
        <v>283</v>
      </c>
      <c r="B57" s="108" t="s">
        <v>111</v>
      </c>
      <c r="C57" s="276">
        <v>1</v>
      </c>
      <c r="D57" s="277">
        <v>1</v>
      </c>
      <c r="E57" s="278" t="s">
        <v>432</v>
      </c>
      <c r="F57" s="276">
        <v>1</v>
      </c>
      <c r="G57" s="286">
        <v>1</v>
      </c>
      <c r="H57" s="210" t="s">
        <v>432</v>
      </c>
      <c r="I57" s="276" t="s">
        <v>432</v>
      </c>
      <c r="J57" s="277" t="s">
        <v>432</v>
      </c>
      <c r="K57" s="278" t="s">
        <v>432</v>
      </c>
      <c r="L57" s="215">
        <v>53</v>
      </c>
      <c r="M57" s="102"/>
    </row>
    <row r="58" spans="1:17" ht="16.5" customHeight="1">
      <c r="A58" s="109" t="s">
        <v>284</v>
      </c>
      <c r="B58" s="108" t="s">
        <v>110</v>
      </c>
      <c r="C58" s="276" t="s">
        <v>432</v>
      </c>
      <c r="D58" s="277" t="s">
        <v>432</v>
      </c>
      <c r="E58" s="278" t="s">
        <v>432</v>
      </c>
      <c r="F58" s="276" t="s">
        <v>432</v>
      </c>
      <c r="G58" s="286" t="s">
        <v>432</v>
      </c>
      <c r="H58" s="210" t="s">
        <v>432</v>
      </c>
      <c r="I58" s="276" t="s">
        <v>432</v>
      </c>
      <c r="J58" s="277" t="s">
        <v>432</v>
      </c>
      <c r="K58" s="278" t="s">
        <v>432</v>
      </c>
      <c r="L58" s="209" t="s">
        <v>432</v>
      </c>
      <c r="M58" s="102"/>
    </row>
    <row r="59" spans="1:17" ht="16.5" customHeight="1">
      <c r="A59" s="109" t="s">
        <v>285</v>
      </c>
      <c r="B59" s="108" t="s">
        <v>109</v>
      </c>
      <c r="C59" s="276" t="s">
        <v>432</v>
      </c>
      <c r="D59" s="277" t="s">
        <v>432</v>
      </c>
      <c r="E59" s="278" t="s">
        <v>432</v>
      </c>
      <c r="F59" s="276" t="s">
        <v>432</v>
      </c>
      <c r="G59" s="286" t="s">
        <v>432</v>
      </c>
      <c r="H59" s="210" t="s">
        <v>432</v>
      </c>
      <c r="I59" s="276" t="s">
        <v>432</v>
      </c>
      <c r="J59" s="277" t="s">
        <v>432</v>
      </c>
      <c r="K59" s="278" t="s">
        <v>432</v>
      </c>
      <c r="L59" s="215">
        <v>11</v>
      </c>
      <c r="M59" s="102"/>
    </row>
    <row r="60" spans="1:17" ht="16.5" customHeight="1">
      <c r="A60" s="107" t="s">
        <v>210</v>
      </c>
      <c r="B60" s="108" t="s">
        <v>29</v>
      </c>
      <c r="C60" s="276">
        <v>133</v>
      </c>
      <c r="D60" s="277">
        <v>75</v>
      </c>
      <c r="E60" s="278">
        <v>58</v>
      </c>
      <c r="F60" s="276">
        <v>60</v>
      </c>
      <c r="G60" s="286">
        <v>46</v>
      </c>
      <c r="H60" s="210">
        <v>14</v>
      </c>
      <c r="I60" s="276">
        <v>73</v>
      </c>
      <c r="J60" s="277">
        <v>29</v>
      </c>
      <c r="K60" s="278">
        <v>44</v>
      </c>
      <c r="L60" s="215">
        <v>20.229007633587788</v>
      </c>
      <c r="M60" s="102"/>
    </row>
    <row r="61" spans="1:17" ht="16.5" customHeight="1">
      <c r="A61" s="109" t="s">
        <v>286</v>
      </c>
      <c r="B61" s="108" t="s">
        <v>108</v>
      </c>
      <c r="C61" s="276">
        <v>38</v>
      </c>
      <c r="D61" s="277">
        <v>30</v>
      </c>
      <c r="E61" s="278">
        <v>8</v>
      </c>
      <c r="F61" s="276">
        <v>31</v>
      </c>
      <c r="G61" s="286">
        <v>23</v>
      </c>
      <c r="H61" s="210">
        <v>8</v>
      </c>
      <c r="I61" s="276">
        <v>7</v>
      </c>
      <c r="J61" s="277">
        <v>7</v>
      </c>
      <c r="K61" s="278" t="s">
        <v>432</v>
      </c>
      <c r="L61" s="215">
        <v>31.555555555555557</v>
      </c>
      <c r="M61" s="102"/>
    </row>
    <row r="62" spans="1:17" ht="16.5" customHeight="1">
      <c r="A62" s="109" t="s">
        <v>287</v>
      </c>
      <c r="B62" s="108" t="s">
        <v>107</v>
      </c>
      <c r="C62" s="276">
        <v>16</v>
      </c>
      <c r="D62" s="277">
        <v>2</v>
      </c>
      <c r="E62" s="278">
        <v>14</v>
      </c>
      <c r="F62" s="276">
        <v>1</v>
      </c>
      <c r="G62" s="286" t="s">
        <v>432</v>
      </c>
      <c r="H62" s="210">
        <v>1</v>
      </c>
      <c r="I62" s="276">
        <v>15</v>
      </c>
      <c r="J62" s="277">
        <v>2</v>
      </c>
      <c r="K62" s="278">
        <v>13</v>
      </c>
      <c r="L62" s="215">
        <v>28.375</v>
      </c>
      <c r="M62" s="45"/>
    </row>
    <row r="63" spans="1:17" ht="16.5" customHeight="1">
      <c r="A63" s="109" t="s">
        <v>288</v>
      </c>
      <c r="B63" s="108" t="s">
        <v>104</v>
      </c>
      <c r="C63" s="276">
        <v>22</v>
      </c>
      <c r="D63" s="277">
        <v>5</v>
      </c>
      <c r="E63" s="278">
        <v>17</v>
      </c>
      <c r="F63" s="276">
        <v>7</v>
      </c>
      <c r="G63" s="286">
        <v>5</v>
      </c>
      <c r="H63" s="210">
        <v>2</v>
      </c>
      <c r="I63" s="276">
        <v>15</v>
      </c>
      <c r="J63" s="277" t="s">
        <v>432</v>
      </c>
      <c r="K63" s="278">
        <v>15</v>
      </c>
      <c r="L63" s="215">
        <v>22</v>
      </c>
      <c r="M63" s="45"/>
    </row>
    <row r="64" spans="1:17" ht="16.5" customHeight="1">
      <c r="A64" s="109" t="s">
        <v>289</v>
      </c>
      <c r="B64" s="108" t="s">
        <v>106</v>
      </c>
      <c r="C64" s="276">
        <v>57</v>
      </c>
      <c r="D64" s="277">
        <v>38</v>
      </c>
      <c r="E64" s="278">
        <v>19</v>
      </c>
      <c r="F64" s="276">
        <v>21</v>
      </c>
      <c r="G64" s="286">
        <v>18</v>
      </c>
      <c r="H64" s="210">
        <v>3</v>
      </c>
      <c r="I64" s="276">
        <v>36</v>
      </c>
      <c r="J64" s="277">
        <v>20</v>
      </c>
      <c r="K64" s="278">
        <v>16</v>
      </c>
      <c r="L64" s="215">
        <v>19.571428571428573</v>
      </c>
      <c r="M64" s="45"/>
    </row>
    <row r="65" spans="1:13" ht="16.5" customHeight="1">
      <c r="A65" s="109" t="s">
        <v>290</v>
      </c>
      <c r="B65" s="108" t="s">
        <v>105</v>
      </c>
      <c r="C65" s="276" t="s">
        <v>432</v>
      </c>
      <c r="D65" s="277" t="s">
        <v>432</v>
      </c>
      <c r="E65" s="278" t="s">
        <v>432</v>
      </c>
      <c r="F65" s="276" t="s">
        <v>432</v>
      </c>
      <c r="G65" s="286" t="s">
        <v>432</v>
      </c>
      <c r="H65" s="210" t="s">
        <v>432</v>
      </c>
      <c r="I65" s="276" t="s">
        <v>432</v>
      </c>
      <c r="J65" s="277" t="s">
        <v>432</v>
      </c>
      <c r="K65" s="278" t="s">
        <v>432</v>
      </c>
      <c r="L65" s="215">
        <v>10.294117647058824</v>
      </c>
      <c r="M65" s="45"/>
    </row>
    <row r="66" spans="1:13" ht="16.5" customHeight="1">
      <c r="A66" s="107" t="s">
        <v>209</v>
      </c>
      <c r="B66" s="108" t="s">
        <v>26</v>
      </c>
      <c r="C66" s="276">
        <v>50</v>
      </c>
      <c r="D66" s="277">
        <v>24</v>
      </c>
      <c r="E66" s="278">
        <v>26</v>
      </c>
      <c r="F66" s="276">
        <v>28</v>
      </c>
      <c r="G66" s="286">
        <v>13</v>
      </c>
      <c r="H66" s="210">
        <v>15</v>
      </c>
      <c r="I66" s="276">
        <v>22</v>
      </c>
      <c r="J66" s="277">
        <v>11</v>
      </c>
      <c r="K66" s="278">
        <v>11</v>
      </c>
      <c r="L66" s="215">
        <v>22.143646408839778</v>
      </c>
      <c r="M66" s="45"/>
    </row>
    <row r="67" spans="1:13" ht="16.5" customHeight="1">
      <c r="A67" s="109" t="s">
        <v>291</v>
      </c>
      <c r="B67" s="108" t="s">
        <v>103</v>
      </c>
      <c r="C67" s="276">
        <v>1</v>
      </c>
      <c r="D67" s="277">
        <v>1</v>
      </c>
      <c r="E67" s="278" t="s">
        <v>432</v>
      </c>
      <c r="F67" s="276">
        <v>1</v>
      </c>
      <c r="G67" s="286">
        <v>1</v>
      </c>
      <c r="H67" s="210" t="s">
        <v>432</v>
      </c>
      <c r="I67" s="276" t="s">
        <v>432</v>
      </c>
      <c r="J67" s="277" t="s">
        <v>432</v>
      </c>
      <c r="K67" s="278" t="s">
        <v>432</v>
      </c>
      <c r="L67" s="215">
        <v>24</v>
      </c>
      <c r="M67" s="45"/>
    </row>
    <row r="68" spans="1:13" ht="16.5" customHeight="1">
      <c r="A68" s="109" t="s">
        <v>292</v>
      </c>
      <c r="B68" s="108" t="s">
        <v>102</v>
      </c>
      <c r="C68" s="276">
        <v>4</v>
      </c>
      <c r="D68" s="277">
        <v>4</v>
      </c>
      <c r="E68" s="278" t="s">
        <v>432</v>
      </c>
      <c r="F68" s="276">
        <v>4</v>
      </c>
      <c r="G68" s="286">
        <v>4</v>
      </c>
      <c r="H68" s="210" t="s">
        <v>432</v>
      </c>
      <c r="I68" s="276" t="s">
        <v>432</v>
      </c>
      <c r="J68" s="277" t="s">
        <v>432</v>
      </c>
      <c r="K68" s="278" t="s">
        <v>432</v>
      </c>
      <c r="L68" s="215">
        <v>18.625</v>
      </c>
      <c r="M68" s="45"/>
    </row>
    <row r="69" spans="1:13" ht="16.5" customHeight="1">
      <c r="A69" s="109" t="s">
        <v>293</v>
      </c>
      <c r="B69" s="108" t="s">
        <v>101</v>
      </c>
      <c r="C69" s="276">
        <v>11</v>
      </c>
      <c r="D69" s="277">
        <v>10</v>
      </c>
      <c r="E69" s="278">
        <v>1</v>
      </c>
      <c r="F69" s="276">
        <v>6</v>
      </c>
      <c r="G69" s="286">
        <v>5</v>
      </c>
      <c r="H69" s="210">
        <v>1</v>
      </c>
      <c r="I69" s="276">
        <v>5</v>
      </c>
      <c r="J69" s="277">
        <v>5</v>
      </c>
      <c r="K69" s="278" t="s">
        <v>432</v>
      </c>
      <c r="L69" s="215">
        <v>23.807339449541285</v>
      </c>
      <c r="M69" s="45"/>
    </row>
    <row r="70" spans="1:13" ht="16.5" customHeight="1">
      <c r="A70" s="109" t="s">
        <v>294</v>
      </c>
      <c r="B70" s="108" t="s">
        <v>100</v>
      </c>
      <c r="C70" s="276" t="s">
        <v>432</v>
      </c>
      <c r="D70" s="277" t="s">
        <v>432</v>
      </c>
      <c r="E70" s="278" t="s">
        <v>432</v>
      </c>
      <c r="F70" s="276" t="s">
        <v>432</v>
      </c>
      <c r="G70" s="286" t="s">
        <v>432</v>
      </c>
      <c r="H70" s="210" t="s">
        <v>432</v>
      </c>
      <c r="I70" s="276" t="s">
        <v>432</v>
      </c>
      <c r="J70" s="277" t="s">
        <v>432</v>
      </c>
      <c r="K70" s="278" t="s">
        <v>432</v>
      </c>
      <c r="L70" s="215">
        <v>30</v>
      </c>
      <c r="M70" s="45"/>
    </row>
    <row r="71" spans="1:13" ht="16.5" customHeight="1">
      <c r="A71" s="109" t="s">
        <v>295</v>
      </c>
      <c r="B71" s="108" t="s">
        <v>99</v>
      </c>
      <c r="C71" s="276" t="s">
        <v>432</v>
      </c>
      <c r="D71" s="277" t="s">
        <v>432</v>
      </c>
      <c r="E71" s="278" t="s">
        <v>432</v>
      </c>
      <c r="F71" s="276" t="s">
        <v>432</v>
      </c>
      <c r="G71" s="286" t="s">
        <v>432</v>
      </c>
      <c r="H71" s="210" t="s">
        <v>432</v>
      </c>
      <c r="I71" s="276" t="s">
        <v>432</v>
      </c>
      <c r="J71" s="277" t="s">
        <v>432</v>
      </c>
      <c r="K71" s="278" t="s">
        <v>432</v>
      </c>
      <c r="L71" s="215">
        <v>1</v>
      </c>
      <c r="M71" s="45"/>
    </row>
    <row r="72" spans="1:13" ht="16.5" customHeight="1">
      <c r="A72" s="109" t="s">
        <v>296</v>
      </c>
      <c r="B72" s="108" t="s">
        <v>98</v>
      </c>
      <c r="C72" s="276">
        <v>2</v>
      </c>
      <c r="D72" s="277">
        <v>1</v>
      </c>
      <c r="E72" s="278">
        <v>1</v>
      </c>
      <c r="F72" s="276">
        <v>2</v>
      </c>
      <c r="G72" s="286">
        <v>1</v>
      </c>
      <c r="H72" s="210">
        <v>1</v>
      </c>
      <c r="I72" s="276" t="s">
        <v>432</v>
      </c>
      <c r="J72" s="277" t="s">
        <v>432</v>
      </c>
      <c r="K72" s="278" t="s">
        <v>432</v>
      </c>
      <c r="L72" s="215">
        <v>16</v>
      </c>
      <c r="M72" s="45"/>
    </row>
    <row r="73" spans="1:13" ht="16.5" customHeight="1">
      <c r="A73" s="109" t="s">
        <v>297</v>
      </c>
      <c r="B73" s="108" t="s">
        <v>97</v>
      </c>
      <c r="C73" s="276">
        <v>32</v>
      </c>
      <c r="D73" s="277">
        <v>8</v>
      </c>
      <c r="E73" s="278">
        <v>24</v>
      </c>
      <c r="F73" s="276">
        <v>15</v>
      </c>
      <c r="G73" s="286">
        <v>2</v>
      </c>
      <c r="H73" s="210">
        <v>13</v>
      </c>
      <c r="I73" s="276">
        <v>17</v>
      </c>
      <c r="J73" s="277">
        <v>6</v>
      </c>
      <c r="K73" s="278">
        <v>11</v>
      </c>
      <c r="L73" s="215">
        <v>14.55</v>
      </c>
      <c r="M73" s="45"/>
    </row>
    <row r="74" spans="1:13" ht="16.5" customHeight="1">
      <c r="A74" s="109" t="s">
        <v>298</v>
      </c>
      <c r="B74" s="108" t="s">
        <v>96</v>
      </c>
      <c r="C74" s="276" t="s">
        <v>432</v>
      </c>
      <c r="D74" s="277" t="s">
        <v>432</v>
      </c>
      <c r="E74" s="278" t="s">
        <v>432</v>
      </c>
      <c r="F74" s="276" t="s">
        <v>432</v>
      </c>
      <c r="G74" s="286" t="s">
        <v>432</v>
      </c>
      <c r="H74" s="210" t="s">
        <v>432</v>
      </c>
      <c r="I74" s="276" t="s">
        <v>432</v>
      </c>
      <c r="J74" s="277" t="s">
        <v>432</v>
      </c>
      <c r="K74" s="278" t="s">
        <v>432</v>
      </c>
      <c r="L74" s="215">
        <v>183</v>
      </c>
      <c r="M74" s="45"/>
    </row>
    <row r="75" spans="1:13" ht="16.5" customHeight="1">
      <c r="A75" s="107" t="s">
        <v>208</v>
      </c>
      <c r="B75" s="222" t="s">
        <v>25</v>
      </c>
      <c r="C75" s="276">
        <v>510</v>
      </c>
      <c r="D75" s="277">
        <v>149</v>
      </c>
      <c r="E75" s="278">
        <v>361</v>
      </c>
      <c r="F75" s="276">
        <v>160</v>
      </c>
      <c r="G75" s="286">
        <v>114</v>
      </c>
      <c r="H75" s="210">
        <v>46</v>
      </c>
      <c r="I75" s="276">
        <v>350</v>
      </c>
      <c r="J75" s="277">
        <v>35</v>
      </c>
      <c r="K75" s="278">
        <v>315</v>
      </c>
      <c r="L75" s="215">
        <v>8.0653075328265373</v>
      </c>
      <c r="M75" s="45"/>
    </row>
    <row r="76" spans="1:13" ht="16.5" customHeight="1">
      <c r="A76" s="109" t="s">
        <v>299</v>
      </c>
      <c r="B76" s="108" t="s">
        <v>95</v>
      </c>
      <c r="C76" s="276" t="s">
        <v>432</v>
      </c>
      <c r="D76" s="277" t="s">
        <v>432</v>
      </c>
      <c r="E76" s="278" t="s">
        <v>432</v>
      </c>
      <c r="F76" s="276" t="s">
        <v>432</v>
      </c>
      <c r="G76" s="286" t="s">
        <v>432</v>
      </c>
      <c r="H76" s="210" t="s">
        <v>432</v>
      </c>
      <c r="I76" s="276" t="s">
        <v>432</v>
      </c>
      <c r="J76" s="277" t="s">
        <v>432</v>
      </c>
      <c r="K76" s="278" t="s">
        <v>432</v>
      </c>
      <c r="L76" s="215">
        <v>10.166666666666666</v>
      </c>
      <c r="M76" s="45"/>
    </row>
    <row r="77" spans="1:13" ht="16.5" customHeight="1">
      <c r="A77" s="109" t="s">
        <v>300</v>
      </c>
      <c r="B77" s="108" t="s">
        <v>94</v>
      </c>
      <c r="C77" s="276">
        <v>1</v>
      </c>
      <c r="D77" s="277">
        <v>1</v>
      </c>
      <c r="E77" s="278" t="s">
        <v>432</v>
      </c>
      <c r="F77" s="276">
        <v>1</v>
      </c>
      <c r="G77" s="286">
        <v>1</v>
      </c>
      <c r="H77" s="210" t="s">
        <v>432</v>
      </c>
      <c r="I77" s="276" t="s">
        <v>432</v>
      </c>
      <c r="J77" s="277" t="s">
        <v>432</v>
      </c>
      <c r="K77" s="278" t="s">
        <v>432</v>
      </c>
      <c r="L77" s="215">
        <v>10.8</v>
      </c>
      <c r="M77" s="45"/>
    </row>
    <row r="78" spans="1:13" ht="16.5" customHeight="1">
      <c r="A78" s="109" t="s">
        <v>301</v>
      </c>
      <c r="B78" s="108" t="s">
        <v>93</v>
      </c>
      <c r="C78" s="276">
        <v>2</v>
      </c>
      <c r="D78" s="277" t="s">
        <v>432</v>
      </c>
      <c r="E78" s="278">
        <v>2</v>
      </c>
      <c r="F78" s="276" t="s">
        <v>432</v>
      </c>
      <c r="G78" s="286" t="s">
        <v>432</v>
      </c>
      <c r="H78" s="210" t="s">
        <v>432</v>
      </c>
      <c r="I78" s="276">
        <v>2</v>
      </c>
      <c r="J78" s="277" t="s">
        <v>432</v>
      </c>
      <c r="K78" s="278">
        <v>2</v>
      </c>
      <c r="L78" s="215">
        <v>8.5243902439024382</v>
      </c>
      <c r="M78" s="45"/>
    </row>
    <row r="79" spans="1:13" ht="16.5" customHeight="1">
      <c r="A79" s="109" t="s">
        <v>302</v>
      </c>
      <c r="B79" s="108" t="s">
        <v>92</v>
      </c>
      <c r="C79" s="276">
        <v>23</v>
      </c>
      <c r="D79" s="277">
        <v>19</v>
      </c>
      <c r="E79" s="278">
        <v>4</v>
      </c>
      <c r="F79" s="276">
        <v>18</v>
      </c>
      <c r="G79" s="286">
        <v>15</v>
      </c>
      <c r="H79" s="210">
        <v>3</v>
      </c>
      <c r="I79" s="276">
        <v>5</v>
      </c>
      <c r="J79" s="277">
        <v>4</v>
      </c>
      <c r="K79" s="278">
        <v>1</v>
      </c>
      <c r="L79" s="215">
        <v>6.5140845070422539</v>
      </c>
      <c r="M79" s="45"/>
    </row>
    <row r="80" spans="1:13" ht="16.5" customHeight="1">
      <c r="A80" s="109" t="s">
        <v>303</v>
      </c>
      <c r="B80" s="108" t="s">
        <v>91</v>
      </c>
      <c r="C80" s="276">
        <v>31</v>
      </c>
      <c r="D80" s="277">
        <v>20</v>
      </c>
      <c r="E80" s="278">
        <v>11</v>
      </c>
      <c r="F80" s="276">
        <v>19</v>
      </c>
      <c r="G80" s="286">
        <v>18</v>
      </c>
      <c r="H80" s="210">
        <v>1</v>
      </c>
      <c r="I80" s="276">
        <v>12</v>
      </c>
      <c r="J80" s="277">
        <v>2</v>
      </c>
      <c r="K80" s="278">
        <v>10</v>
      </c>
      <c r="L80" s="215">
        <v>10.74074074074074</v>
      </c>
      <c r="M80" s="45"/>
    </row>
    <row r="81" spans="1:17" ht="16.5" customHeight="1">
      <c r="A81" s="109" t="s">
        <v>304</v>
      </c>
      <c r="B81" s="108" t="s">
        <v>90</v>
      </c>
      <c r="C81" s="276">
        <v>15</v>
      </c>
      <c r="D81" s="277">
        <v>4</v>
      </c>
      <c r="E81" s="278">
        <v>11</v>
      </c>
      <c r="F81" s="276">
        <v>8</v>
      </c>
      <c r="G81" s="286">
        <v>3</v>
      </c>
      <c r="H81" s="210">
        <v>5</v>
      </c>
      <c r="I81" s="276">
        <v>7</v>
      </c>
      <c r="J81" s="277">
        <v>1</v>
      </c>
      <c r="K81" s="278">
        <v>6</v>
      </c>
      <c r="L81" s="215">
        <v>8.0395480225988702</v>
      </c>
      <c r="M81" s="45"/>
    </row>
    <row r="82" spans="1:17" ht="16.5" customHeight="1">
      <c r="A82" s="109" t="s">
        <v>305</v>
      </c>
      <c r="B82" s="108" t="s">
        <v>89</v>
      </c>
      <c r="C82" s="276">
        <v>235</v>
      </c>
      <c r="D82" s="277">
        <v>2</v>
      </c>
      <c r="E82" s="278">
        <v>233</v>
      </c>
      <c r="F82" s="276">
        <v>1</v>
      </c>
      <c r="G82" s="286">
        <v>1</v>
      </c>
      <c r="H82" s="210" t="s">
        <v>432</v>
      </c>
      <c r="I82" s="276">
        <v>234</v>
      </c>
      <c r="J82" s="277">
        <v>1</v>
      </c>
      <c r="K82" s="278">
        <v>233</v>
      </c>
      <c r="L82" s="215">
        <v>0.25364298724954465</v>
      </c>
      <c r="M82" s="45"/>
    </row>
    <row r="83" spans="1:17" ht="16.5" customHeight="1">
      <c r="A83" s="109" t="s">
        <v>306</v>
      </c>
      <c r="B83" s="108" t="s">
        <v>88</v>
      </c>
      <c r="C83" s="276">
        <v>31</v>
      </c>
      <c r="D83" s="277">
        <v>5</v>
      </c>
      <c r="E83" s="278">
        <v>26</v>
      </c>
      <c r="F83" s="276">
        <v>9</v>
      </c>
      <c r="G83" s="286">
        <v>3</v>
      </c>
      <c r="H83" s="210">
        <v>6</v>
      </c>
      <c r="I83" s="276">
        <v>22</v>
      </c>
      <c r="J83" s="277">
        <v>2</v>
      </c>
      <c r="K83" s="278">
        <v>20</v>
      </c>
      <c r="L83" s="215">
        <v>4.8266253869969038</v>
      </c>
      <c r="M83" s="45"/>
    </row>
    <row r="84" spans="1:17" ht="16.5" customHeight="1">
      <c r="A84" s="109" t="s">
        <v>307</v>
      </c>
      <c r="B84" s="108" t="s">
        <v>87</v>
      </c>
      <c r="C84" s="276">
        <v>25</v>
      </c>
      <c r="D84" s="277">
        <v>9</v>
      </c>
      <c r="E84" s="278">
        <v>16</v>
      </c>
      <c r="F84" s="276">
        <v>8</v>
      </c>
      <c r="G84" s="286">
        <v>5</v>
      </c>
      <c r="H84" s="210">
        <v>3</v>
      </c>
      <c r="I84" s="276">
        <v>17</v>
      </c>
      <c r="J84" s="277">
        <v>4</v>
      </c>
      <c r="K84" s="278">
        <v>13</v>
      </c>
      <c r="L84" s="215">
        <v>11.54017094017094</v>
      </c>
      <c r="M84" s="45"/>
    </row>
    <row r="85" spans="1:17" ht="16.5" customHeight="1">
      <c r="A85" s="109" t="s">
        <v>308</v>
      </c>
      <c r="B85" s="108" t="s">
        <v>86</v>
      </c>
      <c r="C85" s="276">
        <v>38</v>
      </c>
      <c r="D85" s="277">
        <v>16</v>
      </c>
      <c r="E85" s="278">
        <v>22</v>
      </c>
      <c r="F85" s="276">
        <v>9</v>
      </c>
      <c r="G85" s="286">
        <v>7</v>
      </c>
      <c r="H85" s="210">
        <v>2</v>
      </c>
      <c r="I85" s="276">
        <v>29</v>
      </c>
      <c r="J85" s="277">
        <v>9</v>
      </c>
      <c r="K85" s="278">
        <v>20</v>
      </c>
      <c r="L85" s="215">
        <v>6.6858006042296072</v>
      </c>
      <c r="M85" s="45"/>
    </row>
    <row r="86" spans="1:17" ht="16.5" customHeight="1">
      <c r="A86" s="109" t="s">
        <v>309</v>
      </c>
      <c r="B86" s="108" t="s">
        <v>85</v>
      </c>
      <c r="C86" s="276">
        <v>91</v>
      </c>
      <c r="D86" s="277">
        <v>56</v>
      </c>
      <c r="E86" s="278">
        <v>35</v>
      </c>
      <c r="F86" s="276">
        <v>70</v>
      </c>
      <c r="G86" s="286">
        <v>44</v>
      </c>
      <c r="H86" s="210">
        <v>26</v>
      </c>
      <c r="I86" s="276">
        <v>21</v>
      </c>
      <c r="J86" s="277">
        <v>12</v>
      </c>
      <c r="K86" s="278">
        <v>9</v>
      </c>
      <c r="L86" s="215">
        <v>6.3403508771929822</v>
      </c>
      <c r="M86" s="45"/>
    </row>
    <row r="87" spans="1:17" ht="16.5" customHeight="1">
      <c r="A87" s="109" t="s">
        <v>310</v>
      </c>
      <c r="B87" s="108" t="s">
        <v>84</v>
      </c>
      <c r="C87" s="276">
        <v>18</v>
      </c>
      <c r="D87" s="277">
        <v>17</v>
      </c>
      <c r="E87" s="278">
        <v>1</v>
      </c>
      <c r="F87" s="276">
        <v>17</v>
      </c>
      <c r="G87" s="286">
        <v>17</v>
      </c>
      <c r="H87" s="210" t="s">
        <v>432</v>
      </c>
      <c r="I87" s="276">
        <v>1</v>
      </c>
      <c r="J87" s="277" t="s">
        <v>432</v>
      </c>
      <c r="K87" s="278">
        <v>1</v>
      </c>
      <c r="L87" s="215">
        <v>8.5108695652173907</v>
      </c>
      <c r="M87" s="45"/>
    </row>
    <row r="88" spans="1:17" ht="16.5" customHeight="1">
      <c r="A88" s="107" t="s">
        <v>207</v>
      </c>
      <c r="B88" s="108" t="s">
        <v>83</v>
      </c>
      <c r="C88" s="276">
        <v>87</v>
      </c>
      <c r="D88" s="277">
        <v>50</v>
      </c>
      <c r="E88" s="278">
        <v>36</v>
      </c>
      <c r="F88" s="276">
        <v>59</v>
      </c>
      <c r="G88" s="286">
        <v>46</v>
      </c>
      <c r="H88" s="210">
        <v>12</v>
      </c>
      <c r="I88" s="276">
        <v>28</v>
      </c>
      <c r="J88" s="277">
        <v>4</v>
      </c>
      <c r="K88" s="278">
        <v>24</v>
      </c>
      <c r="L88" s="215">
        <v>15.344202898550725</v>
      </c>
      <c r="M88" s="45"/>
    </row>
    <row r="89" spans="1:17" ht="16.5" customHeight="1">
      <c r="A89" s="109" t="s">
        <v>311</v>
      </c>
      <c r="B89" s="108" t="s">
        <v>82</v>
      </c>
      <c r="C89" s="276">
        <v>7</v>
      </c>
      <c r="D89" s="277">
        <v>3</v>
      </c>
      <c r="E89" s="278">
        <v>4</v>
      </c>
      <c r="F89" s="276">
        <v>7</v>
      </c>
      <c r="G89" s="286">
        <v>3</v>
      </c>
      <c r="H89" s="210">
        <v>4</v>
      </c>
      <c r="I89" s="276" t="s">
        <v>432</v>
      </c>
      <c r="J89" s="277" t="s">
        <v>432</v>
      </c>
      <c r="K89" s="278" t="s">
        <v>432</v>
      </c>
      <c r="L89" s="215">
        <v>35.342857142857142</v>
      </c>
      <c r="M89" s="45"/>
    </row>
    <row r="90" spans="1:17" ht="16.5" customHeight="1">
      <c r="A90" s="109" t="s">
        <v>312</v>
      </c>
      <c r="B90" s="108" t="s">
        <v>81</v>
      </c>
      <c r="C90" s="276">
        <v>23</v>
      </c>
      <c r="D90" s="277">
        <v>15</v>
      </c>
      <c r="E90" s="278">
        <v>8</v>
      </c>
      <c r="F90" s="276">
        <v>12</v>
      </c>
      <c r="G90" s="286">
        <v>11</v>
      </c>
      <c r="H90" s="210">
        <v>1</v>
      </c>
      <c r="I90" s="276">
        <v>11</v>
      </c>
      <c r="J90" s="277">
        <v>4</v>
      </c>
      <c r="K90" s="278">
        <v>7</v>
      </c>
      <c r="L90" s="215">
        <v>11.824999999999999</v>
      </c>
      <c r="M90" s="45"/>
    </row>
    <row r="91" spans="1:17" ht="16.5" customHeight="1">
      <c r="A91" s="109" t="s">
        <v>313</v>
      </c>
      <c r="B91" s="108" t="s">
        <v>80</v>
      </c>
      <c r="C91" s="276" t="s">
        <v>432</v>
      </c>
      <c r="D91" s="277" t="s">
        <v>432</v>
      </c>
      <c r="E91" s="278" t="s">
        <v>432</v>
      </c>
      <c r="F91" s="276" t="s">
        <v>432</v>
      </c>
      <c r="G91" s="286" t="s">
        <v>432</v>
      </c>
      <c r="H91" s="210" t="s">
        <v>432</v>
      </c>
      <c r="I91" s="276" t="s">
        <v>432</v>
      </c>
      <c r="J91" s="277" t="s">
        <v>432</v>
      </c>
      <c r="K91" s="278" t="s">
        <v>432</v>
      </c>
      <c r="L91" s="215">
        <v>8</v>
      </c>
      <c r="M91" s="102"/>
    </row>
    <row r="92" spans="1:17" ht="16.5" customHeight="1">
      <c r="A92" s="109" t="s">
        <v>314</v>
      </c>
      <c r="B92" s="108" t="s">
        <v>79</v>
      </c>
      <c r="C92" s="276">
        <v>3</v>
      </c>
      <c r="D92" s="277">
        <v>3</v>
      </c>
      <c r="E92" s="278" t="s">
        <v>432</v>
      </c>
      <c r="F92" s="276">
        <v>3</v>
      </c>
      <c r="G92" s="286">
        <v>3</v>
      </c>
      <c r="H92" s="210" t="s">
        <v>432</v>
      </c>
      <c r="I92" s="276" t="s">
        <v>432</v>
      </c>
      <c r="J92" s="277" t="s">
        <v>432</v>
      </c>
      <c r="K92" s="278" t="s">
        <v>432</v>
      </c>
      <c r="L92" s="215">
        <v>16.833333333333332</v>
      </c>
      <c r="M92" s="102"/>
    </row>
    <row r="93" spans="1:17" ht="16.5" customHeight="1">
      <c r="A93" s="110" t="s">
        <v>315</v>
      </c>
      <c r="B93" s="223" t="s">
        <v>78</v>
      </c>
      <c r="C93" s="276">
        <v>11</v>
      </c>
      <c r="D93" s="277">
        <v>9</v>
      </c>
      <c r="E93" s="278">
        <v>2</v>
      </c>
      <c r="F93" s="276">
        <v>9</v>
      </c>
      <c r="G93" s="286">
        <v>9</v>
      </c>
      <c r="H93" s="210" t="s">
        <v>432</v>
      </c>
      <c r="I93" s="276">
        <v>2</v>
      </c>
      <c r="J93" s="277" t="s">
        <v>432</v>
      </c>
      <c r="K93" s="278">
        <v>2</v>
      </c>
      <c r="L93" s="215">
        <v>12.222222222222221</v>
      </c>
      <c r="M93" s="102"/>
    </row>
    <row r="94" spans="1:17" ht="16.5" customHeight="1" thickBot="1">
      <c r="A94" s="111" t="s">
        <v>316</v>
      </c>
      <c r="B94" s="225" t="s">
        <v>77</v>
      </c>
      <c r="C94" s="279">
        <v>43</v>
      </c>
      <c r="D94" s="280">
        <v>20</v>
      </c>
      <c r="E94" s="281">
        <v>22</v>
      </c>
      <c r="F94" s="279">
        <v>28</v>
      </c>
      <c r="G94" s="287">
        <v>20</v>
      </c>
      <c r="H94" s="213">
        <v>7</v>
      </c>
      <c r="I94" s="279">
        <v>15</v>
      </c>
      <c r="J94" s="280" t="s">
        <v>432</v>
      </c>
      <c r="K94" s="281">
        <v>15</v>
      </c>
      <c r="L94" s="216">
        <v>12.74712643678161</v>
      </c>
      <c r="M94" s="102"/>
    </row>
    <row r="95" spans="1:17" ht="13.5" customHeight="1">
      <c r="A95" s="105"/>
      <c r="B95" s="104"/>
      <c r="C95" s="104"/>
      <c r="D95" s="104"/>
      <c r="E95" s="104"/>
      <c r="F95" s="104"/>
      <c r="G95" s="104"/>
      <c r="H95" s="104"/>
      <c r="I95" s="104"/>
      <c r="J95" s="104"/>
      <c r="K95" s="104"/>
      <c r="L95" s="104"/>
      <c r="M95" s="102"/>
    </row>
    <row r="96" spans="1:17" s="102" customFormat="1" ht="22.5" customHeight="1">
      <c r="A96" s="405" t="s">
        <v>450</v>
      </c>
      <c r="B96" s="405"/>
      <c r="C96" s="405"/>
      <c r="D96" s="405"/>
      <c r="E96" s="405"/>
      <c r="F96" s="405"/>
      <c r="G96" s="405"/>
      <c r="H96" s="387" t="s">
        <v>458</v>
      </c>
      <c r="I96" s="387"/>
      <c r="J96" s="387"/>
      <c r="K96" s="387"/>
      <c r="L96" s="387"/>
      <c r="M96" s="387"/>
      <c r="N96" s="387"/>
      <c r="O96" s="387"/>
      <c r="P96" s="387"/>
      <c r="Q96" s="387"/>
    </row>
    <row r="97" spans="1:13" s="102" customFormat="1" ht="13.5" customHeight="1" thickBot="1">
      <c r="A97" s="228"/>
      <c r="B97" s="228"/>
      <c r="C97" s="229"/>
      <c r="D97" s="229"/>
      <c r="E97" s="229"/>
      <c r="F97" s="229"/>
      <c r="G97" s="229"/>
      <c r="H97" s="229"/>
      <c r="I97" s="229"/>
      <c r="J97" s="229"/>
      <c r="K97" s="229"/>
      <c r="L97" s="229"/>
      <c r="M97" s="229"/>
    </row>
    <row r="98" spans="1:13" s="102" customFormat="1" ht="14.1" customHeight="1">
      <c r="A98" s="408" t="s">
        <v>345</v>
      </c>
      <c r="B98" s="409"/>
      <c r="C98" s="429" t="s">
        <v>437</v>
      </c>
      <c r="D98" s="430"/>
      <c r="E98" s="430"/>
      <c r="F98" s="430"/>
      <c r="G98" s="430"/>
      <c r="H98" s="431" t="s">
        <v>438</v>
      </c>
      <c r="I98" s="431"/>
      <c r="J98" s="431"/>
      <c r="K98" s="432"/>
      <c r="L98" s="439" t="s">
        <v>447</v>
      </c>
    </row>
    <row r="99" spans="1:13" s="102" customFormat="1" ht="15" customHeight="1">
      <c r="A99" s="410"/>
      <c r="B99" s="410"/>
      <c r="C99" s="390" t="s">
        <v>346</v>
      </c>
      <c r="D99" s="420" t="s">
        <v>347</v>
      </c>
      <c r="E99" s="433" t="s">
        <v>348</v>
      </c>
      <c r="F99" s="436" t="s">
        <v>436</v>
      </c>
      <c r="G99" s="437"/>
      <c r="H99" s="297"/>
      <c r="I99" s="399" t="s">
        <v>151</v>
      </c>
      <c r="J99" s="378"/>
      <c r="K99" s="400"/>
      <c r="L99" s="440"/>
    </row>
    <row r="100" spans="1:13" s="102" customFormat="1" ht="15" customHeight="1">
      <c r="A100" s="410"/>
      <c r="B100" s="410"/>
      <c r="C100" s="391"/>
      <c r="D100" s="392"/>
      <c r="E100" s="434"/>
      <c r="F100" s="390" t="s">
        <v>242</v>
      </c>
      <c r="G100" s="438" t="s">
        <v>2</v>
      </c>
      <c r="H100" s="385" t="s">
        <v>3</v>
      </c>
      <c r="I100" s="390" t="s">
        <v>242</v>
      </c>
      <c r="J100" s="383" t="s">
        <v>2</v>
      </c>
      <c r="K100" s="401" t="s">
        <v>3</v>
      </c>
      <c r="L100" s="440"/>
    </row>
    <row r="101" spans="1:13" s="102" customFormat="1" ht="18" customHeight="1">
      <c r="A101" s="411"/>
      <c r="B101" s="411"/>
      <c r="C101" s="395"/>
      <c r="D101" s="384"/>
      <c r="E101" s="435"/>
      <c r="F101" s="395"/>
      <c r="G101" s="435"/>
      <c r="H101" s="386"/>
      <c r="I101" s="395"/>
      <c r="J101" s="384"/>
      <c r="K101" s="428"/>
      <c r="L101" s="421"/>
    </row>
    <row r="102" spans="1:13" ht="16.5" customHeight="1">
      <c r="A102" s="114" t="s">
        <v>206</v>
      </c>
      <c r="B102" s="113" t="s">
        <v>23</v>
      </c>
      <c r="C102" s="206">
        <v>29</v>
      </c>
      <c r="D102" s="274">
        <v>18</v>
      </c>
      <c r="E102" s="207">
        <v>11</v>
      </c>
      <c r="F102" s="206">
        <v>11</v>
      </c>
      <c r="G102" s="285">
        <v>10</v>
      </c>
      <c r="H102" s="207">
        <v>1</v>
      </c>
      <c r="I102" s="206">
        <v>18</v>
      </c>
      <c r="J102" s="274">
        <v>8</v>
      </c>
      <c r="K102" s="207">
        <v>10</v>
      </c>
      <c r="L102" s="214">
        <v>3.4945736434108525</v>
      </c>
    </row>
    <row r="103" spans="1:13" ht="16.5" customHeight="1">
      <c r="A103" s="115" t="s">
        <v>317</v>
      </c>
      <c r="B103" s="113" t="s">
        <v>69</v>
      </c>
      <c r="C103" s="209">
        <v>7</v>
      </c>
      <c r="D103" s="277">
        <v>4</v>
      </c>
      <c r="E103" s="210">
        <v>3</v>
      </c>
      <c r="F103" s="209">
        <v>3</v>
      </c>
      <c r="G103" s="286">
        <v>2</v>
      </c>
      <c r="H103" s="210">
        <v>1</v>
      </c>
      <c r="I103" s="209">
        <v>4</v>
      </c>
      <c r="J103" s="277">
        <v>2</v>
      </c>
      <c r="K103" s="210">
        <v>2</v>
      </c>
      <c r="L103" s="215">
        <v>3.8106060606060606</v>
      </c>
    </row>
    <row r="104" spans="1:13" ht="16.5" customHeight="1">
      <c r="A104" s="109" t="s">
        <v>318</v>
      </c>
      <c r="B104" s="108" t="s">
        <v>68</v>
      </c>
      <c r="C104" s="209">
        <v>13</v>
      </c>
      <c r="D104" s="277">
        <v>6</v>
      </c>
      <c r="E104" s="210">
        <v>7</v>
      </c>
      <c r="F104" s="209">
        <v>4</v>
      </c>
      <c r="G104" s="286">
        <v>4</v>
      </c>
      <c r="H104" s="210" t="s">
        <v>432</v>
      </c>
      <c r="I104" s="209">
        <v>9</v>
      </c>
      <c r="J104" s="277">
        <v>2</v>
      </c>
      <c r="K104" s="210">
        <v>7</v>
      </c>
      <c r="L104" s="215">
        <v>2.8672566371681416</v>
      </c>
    </row>
    <row r="105" spans="1:13" ht="16.5" customHeight="1">
      <c r="A105" s="109" t="s">
        <v>319</v>
      </c>
      <c r="B105" s="108" t="s">
        <v>67</v>
      </c>
      <c r="C105" s="209">
        <v>9</v>
      </c>
      <c r="D105" s="277">
        <v>8</v>
      </c>
      <c r="E105" s="210">
        <v>1</v>
      </c>
      <c r="F105" s="209">
        <v>4</v>
      </c>
      <c r="G105" s="286">
        <v>4</v>
      </c>
      <c r="H105" s="210" t="s">
        <v>432</v>
      </c>
      <c r="I105" s="209">
        <v>5</v>
      </c>
      <c r="J105" s="277">
        <v>4</v>
      </c>
      <c r="K105" s="210">
        <v>1</v>
      </c>
      <c r="L105" s="215">
        <v>7.4590163934426226</v>
      </c>
    </row>
    <row r="106" spans="1:13" ht="16.5" customHeight="1">
      <c r="A106" s="107" t="s">
        <v>205</v>
      </c>
      <c r="B106" s="108" t="s">
        <v>22</v>
      </c>
      <c r="C106" s="209">
        <v>193</v>
      </c>
      <c r="D106" s="277">
        <v>175</v>
      </c>
      <c r="E106" s="210">
        <v>18</v>
      </c>
      <c r="F106" s="209">
        <v>153</v>
      </c>
      <c r="G106" s="286">
        <v>145</v>
      </c>
      <c r="H106" s="210">
        <v>8</v>
      </c>
      <c r="I106" s="209">
        <v>40</v>
      </c>
      <c r="J106" s="277">
        <v>30</v>
      </c>
      <c r="K106" s="210">
        <v>10</v>
      </c>
      <c r="L106" s="215">
        <v>6.637809187279152</v>
      </c>
    </row>
    <row r="107" spans="1:13" ht="16.5" customHeight="1">
      <c r="A107" s="109" t="s">
        <v>320</v>
      </c>
      <c r="B107" s="108" t="s">
        <v>66</v>
      </c>
      <c r="C107" s="209">
        <v>7</v>
      </c>
      <c r="D107" s="277">
        <v>4</v>
      </c>
      <c r="E107" s="210">
        <v>3</v>
      </c>
      <c r="F107" s="209">
        <v>7</v>
      </c>
      <c r="G107" s="286">
        <v>4</v>
      </c>
      <c r="H107" s="210">
        <v>3</v>
      </c>
      <c r="I107" s="209" t="s">
        <v>432</v>
      </c>
      <c r="J107" s="277" t="s">
        <v>432</v>
      </c>
      <c r="K107" s="210" t="s">
        <v>432</v>
      </c>
      <c r="L107" s="215">
        <v>30.222222222222221</v>
      </c>
    </row>
    <row r="108" spans="1:13" ht="16.5" customHeight="1">
      <c r="A108" s="109" t="s">
        <v>321</v>
      </c>
      <c r="B108" s="108" t="s">
        <v>65</v>
      </c>
      <c r="C108" s="209">
        <v>40</v>
      </c>
      <c r="D108" s="277">
        <v>30</v>
      </c>
      <c r="E108" s="210">
        <v>10</v>
      </c>
      <c r="F108" s="209">
        <v>23</v>
      </c>
      <c r="G108" s="286">
        <v>19</v>
      </c>
      <c r="H108" s="210">
        <v>4</v>
      </c>
      <c r="I108" s="209">
        <v>17</v>
      </c>
      <c r="J108" s="277">
        <v>11</v>
      </c>
      <c r="K108" s="210">
        <v>6</v>
      </c>
      <c r="L108" s="215">
        <v>5.291666666666667</v>
      </c>
    </row>
    <row r="109" spans="1:13" ht="16.5" customHeight="1">
      <c r="A109" s="109" t="s">
        <v>322</v>
      </c>
      <c r="B109" s="108" t="s">
        <v>64</v>
      </c>
      <c r="C109" s="209">
        <v>3</v>
      </c>
      <c r="D109" s="277">
        <v>2</v>
      </c>
      <c r="E109" s="210">
        <v>1</v>
      </c>
      <c r="F109" s="209">
        <v>2</v>
      </c>
      <c r="G109" s="286">
        <v>2</v>
      </c>
      <c r="H109" s="210" t="s">
        <v>432</v>
      </c>
      <c r="I109" s="209">
        <v>1</v>
      </c>
      <c r="J109" s="277" t="s">
        <v>432</v>
      </c>
      <c r="K109" s="210">
        <v>1</v>
      </c>
      <c r="L109" s="215">
        <v>8.695652173913043</v>
      </c>
    </row>
    <row r="110" spans="1:13" ht="16.5" customHeight="1">
      <c r="A110" s="109" t="s">
        <v>323</v>
      </c>
      <c r="B110" s="108" t="s">
        <v>63</v>
      </c>
      <c r="C110" s="209">
        <v>143</v>
      </c>
      <c r="D110" s="277">
        <v>139</v>
      </c>
      <c r="E110" s="210">
        <v>4</v>
      </c>
      <c r="F110" s="209">
        <v>121</v>
      </c>
      <c r="G110" s="286">
        <v>120</v>
      </c>
      <c r="H110" s="210">
        <v>1</v>
      </c>
      <c r="I110" s="209">
        <v>22</v>
      </c>
      <c r="J110" s="277">
        <v>19</v>
      </c>
      <c r="K110" s="210">
        <v>3</v>
      </c>
      <c r="L110" s="215">
        <v>7.1836734693877551</v>
      </c>
    </row>
    <row r="111" spans="1:13" ht="16.5" customHeight="1">
      <c r="A111" s="107" t="s">
        <v>204</v>
      </c>
      <c r="B111" s="108" t="s">
        <v>21</v>
      </c>
      <c r="C111" s="209">
        <v>206</v>
      </c>
      <c r="D111" s="277">
        <v>120</v>
      </c>
      <c r="E111" s="210">
        <v>85</v>
      </c>
      <c r="F111" s="209">
        <v>137</v>
      </c>
      <c r="G111" s="286">
        <v>109</v>
      </c>
      <c r="H111" s="210">
        <v>28</v>
      </c>
      <c r="I111" s="209">
        <v>69</v>
      </c>
      <c r="J111" s="277">
        <v>11</v>
      </c>
      <c r="K111" s="210">
        <v>57</v>
      </c>
      <c r="L111" s="215">
        <v>7.7833935018050537</v>
      </c>
    </row>
    <row r="112" spans="1:13" ht="16.5" customHeight="1">
      <c r="A112" s="109" t="s">
        <v>324</v>
      </c>
      <c r="B112" s="108" t="s">
        <v>62</v>
      </c>
      <c r="C112" s="209">
        <v>26</v>
      </c>
      <c r="D112" s="277">
        <v>6</v>
      </c>
      <c r="E112" s="210">
        <v>19</v>
      </c>
      <c r="F112" s="209" t="s">
        <v>432</v>
      </c>
      <c r="G112" s="286" t="s">
        <v>432</v>
      </c>
      <c r="H112" s="210" t="s">
        <v>432</v>
      </c>
      <c r="I112" s="209">
        <v>26</v>
      </c>
      <c r="J112" s="277">
        <v>6</v>
      </c>
      <c r="K112" s="210">
        <v>19</v>
      </c>
      <c r="L112" s="215">
        <v>14.405797101449275</v>
      </c>
    </row>
    <row r="113" spans="1:12" ht="16.5" customHeight="1">
      <c r="A113" s="109" t="s">
        <v>325</v>
      </c>
      <c r="B113" s="108" t="s">
        <v>61</v>
      </c>
      <c r="C113" s="209">
        <v>67</v>
      </c>
      <c r="D113" s="277">
        <v>23</v>
      </c>
      <c r="E113" s="210">
        <v>44</v>
      </c>
      <c r="F113" s="209">
        <v>24</v>
      </c>
      <c r="G113" s="286">
        <v>18</v>
      </c>
      <c r="H113" s="210">
        <v>6</v>
      </c>
      <c r="I113" s="209">
        <v>43</v>
      </c>
      <c r="J113" s="277">
        <v>5</v>
      </c>
      <c r="K113" s="210">
        <v>38</v>
      </c>
      <c r="L113" s="215">
        <v>7.116357504215852</v>
      </c>
    </row>
    <row r="114" spans="1:12" ht="16.5" customHeight="1">
      <c r="A114" s="109" t="s">
        <v>326</v>
      </c>
      <c r="B114" s="108" t="s">
        <v>60</v>
      </c>
      <c r="C114" s="209">
        <v>113</v>
      </c>
      <c r="D114" s="277">
        <v>91</v>
      </c>
      <c r="E114" s="210">
        <v>22</v>
      </c>
      <c r="F114" s="209">
        <v>113</v>
      </c>
      <c r="G114" s="286">
        <v>91</v>
      </c>
      <c r="H114" s="210">
        <v>22</v>
      </c>
      <c r="I114" s="209" t="s">
        <v>432</v>
      </c>
      <c r="J114" s="277" t="s">
        <v>432</v>
      </c>
      <c r="K114" s="210" t="s">
        <v>432</v>
      </c>
      <c r="L114" s="215">
        <v>1.0227963525835866</v>
      </c>
    </row>
    <row r="115" spans="1:12" ht="16.5" customHeight="1">
      <c r="A115" s="107" t="s">
        <v>203</v>
      </c>
      <c r="B115" s="108" t="s">
        <v>20</v>
      </c>
      <c r="C115" s="209">
        <v>41</v>
      </c>
      <c r="D115" s="277">
        <v>23</v>
      </c>
      <c r="E115" s="210">
        <v>18</v>
      </c>
      <c r="F115" s="209">
        <v>34</v>
      </c>
      <c r="G115" s="286">
        <v>19</v>
      </c>
      <c r="H115" s="210">
        <v>15</v>
      </c>
      <c r="I115" s="209">
        <v>7</v>
      </c>
      <c r="J115" s="277">
        <v>4</v>
      </c>
      <c r="K115" s="210">
        <v>3</v>
      </c>
      <c r="L115" s="215">
        <v>4.5312190287413276</v>
      </c>
    </row>
    <row r="116" spans="1:12" ht="16.5" customHeight="1">
      <c r="A116" s="109" t="s">
        <v>327</v>
      </c>
      <c r="B116" s="108" t="s">
        <v>59</v>
      </c>
      <c r="C116" s="209">
        <v>19</v>
      </c>
      <c r="D116" s="277">
        <v>13</v>
      </c>
      <c r="E116" s="210">
        <v>6</v>
      </c>
      <c r="F116" s="209">
        <v>13</v>
      </c>
      <c r="G116" s="286">
        <v>10</v>
      </c>
      <c r="H116" s="210">
        <v>3</v>
      </c>
      <c r="I116" s="209">
        <v>6</v>
      </c>
      <c r="J116" s="277">
        <v>3</v>
      </c>
      <c r="K116" s="210">
        <v>3</v>
      </c>
      <c r="L116" s="215">
        <v>2.8791773778920309</v>
      </c>
    </row>
    <row r="117" spans="1:12" ht="16.5" customHeight="1">
      <c r="A117" s="109" t="s">
        <v>328</v>
      </c>
      <c r="B117" s="108" t="s">
        <v>58</v>
      </c>
      <c r="C117" s="209">
        <v>14</v>
      </c>
      <c r="D117" s="277">
        <v>3</v>
      </c>
      <c r="E117" s="210">
        <v>11</v>
      </c>
      <c r="F117" s="209">
        <v>14</v>
      </c>
      <c r="G117" s="286">
        <v>3</v>
      </c>
      <c r="H117" s="210">
        <v>11</v>
      </c>
      <c r="I117" s="209" t="s">
        <v>432</v>
      </c>
      <c r="J117" s="277" t="s">
        <v>432</v>
      </c>
      <c r="K117" s="210" t="s">
        <v>432</v>
      </c>
      <c r="L117" s="215">
        <v>7.6525423728813555</v>
      </c>
    </row>
    <row r="118" spans="1:12" ht="16.5" customHeight="1">
      <c r="A118" s="109" t="s">
        <v>329</v>
      </c>
      <c r="B118" s="108" t="s">
        <v>57</v>
      </c>
      <c r="C118" s="209">
        <v>8</v>
      </c>
      <c r="D118" s="277">
        <v>7</v>
      </c>
      <c r="E118" s="210">
        <v>1</v>
      </c>
      <c r="F118" s="209">
        <v>7</v>
      </c>
      <c r="G118" s="286">
        <v>6</v>
      </c>
      <c r="H118" s="210">
        <v>1</v>
      </c>
      <c r="I118" s="209">
        <v>1</v>
      </c>
      <c r="J118" s="277">
        <v>1</v>
      </c>
      <c r="K118" s="210" t="s">
        <v>432</v>
      </c>
      <c r="L118" s="215">
        <v>12.646017699115044</v>
      </c>
    </row>
    <row r="119" spans="1:12" ht="16.5" customHeight="1">
      <c r="A119" s="107" t="s">
        <v>202</v>
      </c>
      <c r="B119" s="108" t="s">
        <v>19</v>
      </c>
      <c r="C119" s="209">
        <v>54</v>
      </c>
      <c r="D119" s="277">
        <v>23</v>
      </c>
      <c r="E119" s="210">
        <v>31</v>
      </c>
      <c r="F119" s="209">
        <v>39</v>
      </c>
      <c r="G119" s="286">
        <v>20</v>
      </c>
      <c r="H119" s="210">
        <v>19</v>
      </c>
      <c r="I119" s="209">
        <v>15</v>
      </c>
      <c r="J119" s="277">
        <v>3</v>
      </c>
      <c r="K119" s="210">
        <v>12</v>
      </c>
      <c r="L119" s="215">
        <v>20.348387096774193</v>
      </c>
    </row>
    <row r="120" spans="1:12" ht="16.5" customHeight="1">
      <c r="A120" s="109" t="s">
        <v>330</v>
      </c>
      <c r="B120" s="108" t="s">
        <v>56</v>
      </c>
      <c r="C120" s="209">
        <v>18</v>
      </c>
      <c r="D120" s="277">
        <v>7</v>
      </c>
      <c r="E120" s="210">
        <v>11</v>
      </c>
      <c r="F120" s="209">
        <v>4</v>
      </c>
      <c r="G120" s="286">
        <v>4</v>
      </c>
      <c r="H120" s="210" t="s">
        <v>432</v>
      </c>
      <c r="I120" s="209">
        <v>14</v>
      </c>
      <c r="J120" s="277">
        <v>3</v>
      </c>
      <c r="K120" s="210">
        <v>11</v>
      </c>
      <c r="L120" s="215">
        <v>64.463636363636368</v>
      </c>
    </row>
    <row r="121" spans="1:12" ht="16.5" customHeight="1">
      <c r="A121" s="109" t="s">
        <v>331</v>
      </c>
      <c r="B121" s="108" t="s">
        <v>55</v>
      </c>
      <c r="C121" s="209">
        <v>36</v>
      </c>
      <c r="D121" s="277">
        <v>16</v>
      </c>
      <c r="E121" s="210">
        <v>20</v>
      </c>
      <c r="F121" s="209">
        <v>35</v>
      </c>
      <c r="G121" s="286">
        <v>16</v>
      </c>
      <c r="H121" s="210">
        <v>19</v>
      </c>
      <c r="I121" s="209">
        <v>1</v>
      </c>
      <c r="J121" s="277" t="s">
        <v>432</v>
      </c>
      <c r="K121" s="210">
        <v>1</v>
      </c>
      <c r="L121" s="215">
        <v>6.6788732394366201</v>
      </c>
    </row>
    <row r="122" spans="1:12" ht="16.5" customHeight="1">
      <c r="A122" s="107" t="s">
        <v>201</v>
      </c>
      <c r="B122" s="222" t="s">
        <v>16</v>
      </c>
      <c r="C122" s="209">
        <v>227</v>
      </c>
      <c r="D122" s="277">
        <v>52</v>
      </c>
      <c r="E122" s="210">
        <v>174</v>
      </c>
      <c r="F122" s="209">
        <v>149</v>
      </c>
      <c r="G122" s="286">
        <v>44</v>
      </c>
      <c r="H122" s="210">
        <v>104</v>
      </c>
      <c r="I122" s="209">
        <v>78</v>
      </c>
      <c r="J122" s="277">
        <v>8</v>
      </c>
      <c r="K122" s="210">
        <v>70</v>
      </c>
      <c r="L122" s="215">
        <v>20.392439243924393</v>
      </c>
    </row>
    <row r="123" spans="1:12" ht="16.5" customHeight="1">
      <c r="A123" s="109" t="s">
        <v>332</v>
      </c>
      <c r="B123" s="108" t="s">
        <v>54</v>
      </c>
      <c r="C123" s="209">
        <v>105</v>
      </c>
      <c r="D123" s="277">
        <v>25</v>
      </c>
      <c r="E123" s="210">
        <v>80</v>
      </c>
      <c r="F123" s="209">
        <v>68</v>
      </c>
      <c r="G123" s="286">
        <v>20</v>
      </c>
      <c r="H123" s="210">
        <v>48</v>
      </c>
      <c r="I123" s="209">
        <v>37</v>
      </c>
      <c r="J123" s="277">
        <v>5</v>
      </c>
      <c r="K123" s="210">
        <v>32</v>
      </c>
      <c r="L123" s="215">
        <v>20.842381786339754</v>
      </c>
    </row>
    <row r="124" spans="1:12" ht="16.5" customHeight="1">
      <c r="A124" s="109" t="s">
        <v>333</v>
      </c>
      <c r="B124" s="108" t="s">
        <v>53</v>
      </c>
      <c r="C124" s="209">
        <v>27</v>
      </c>
      <c r="D124" s="277">
        <v>2</v>
      </c>
      <c r="E124" s="210">
        <v>24</v>
      </c>
      <c r="F124" s="209">
        <v>19</v>
      </c>
      <c r="G124" s="286">
        <v>2</v>
      </c>
      <c r="H124" s="210">
        <v>16</v>
      </c>
      <c r="I124" s="209">
        <v>8</v>
      </c>
      <c r="J124" s="277" t="s">
        <v>432</v>
      </c>
      <c r="K124" s="210">
        <v>8</v>
      </c>
      <c r="L124" s="215">
        <v>53.166666666666664</v>
      </c>
    </row>
    <row r="125" spans="1:12" ht="16.5" customHeight="1">
      <c r="A125" s="109" t="s">
        <v>334</v>
      </c>
      <c r="B125" s="108" t="s">
        <v>52</v>
      </c>
      <c r="C125" s="209">
        <v>95</v>
      </c>
      <c r="D125" s="277">
        <v>25</v>
      </c>
      <c r="E125" s="210">
        <v>70</v>
      </c>
      <c r="F125" s="209">
        <v>62</v>
      </c>
      <c r="G125" s="286">
        <v>22</v>
      </c>
      <c r="H125" s="210">
        <v>40</v>
      </c>
      <c r="I125" s="209">
        <v>33</v>
      </c>
      <c r="J125" s="277">
        <v>3</v>
      </c>
      <c r="K125" s="210">
        <v>30</v>
      </c>
      <c r="L125" s="215">
        <v>19.160984848484848</v>
      </c>
    </row>
    <row r="126" spans="1:12" ht="16.5" customHeight="1">
      <c r="A126" s="107" t="s">
        <v>200</v>
      </c>
      <c r="B126" s="108" t="s">
        <v>15</v>
      </c>
      <c r="C126" s="209">
        <v>44</v>
      </c>
      <c r="D126" s="277">
        <v>19</v>
      </c>
      <c r="E126" s="210">
        <v>25</v>
      </c>
      <c r="F126" s="209">
        <v>19</v>
      </c>
      <c r="G126" s="286">
        <v>18</v>
      </c>
      <c r="H126" s="210">
        <v>1</v>
      </c>
      <c r="I126" s="209">
        <v>25</v>
      </c>
      <c r="J126" s="277">
        <v>1</v>
      </c>
      <c r="K126" s="210">
        <v>24</v>
      </c>
      <c r="L126" s="215">
        <v>16.155844155844157</v>
      </c>
    </row>
    <row r="127" spans="1:12" ht="16.5" customHeight="1">
      <c r="A127" s="109" t="s">
        <v>335</v>
      </c>
      <c r="B127" s="108" t="s">
        <v>51</v>
      </c>
      <c r="C127" s="209" t="s">
        <v>432</v>
      </c>
      <c r="D127" s="277" t="s">
        <v>432</v>
      </c>
      <c r="E127" s="210" t="s">
        <v>432</v>
      </c>
      <c r="F127" s="209" t="s">
        <v>432</v>
      </c>
      <c r="G127" s="286" t="s">
        <v>432</v>
      </c>
      <c r="H127" s="210" t="s">
        <v>432</v>
      </c>
      <c r="I127" s="209" t="s">
        <v>432</v>
      </c>
      <c r="J127" s="277" t="s">
        <v>432</v>
      </c>
      <c r="K127" s="210" t="s">
        <v>432</v>
      </c>
      <c r="L127" s="215">
        <v>9.6938775510204085</v>
      </c>
    </row>
    <row r="128" spans="1:12" ht="16.5" customHeight="1">
      <c r="A128" s="109" t="s">
        <v>336</v>
      </c>
      <c r="B128" s="108" t="s">
        <v>50</v>
      </c>
      <c r="C128" s="209">
        <v>44</v>
      </c>
      <c r="D128" s="277">
        <v>19</v>
      </c>
      <c r="E128" s="210">
        <v>25</v>
      </c>
      <c r="F128" s="209">
        <v>19</v>
      </c>
      <c r="G128" s="286">
        <v>18</v>
      </c>
      <c r="H128" s="210">
        <v>1</v>
      </c>
      <c r="I128" s="209">
        <v>25</v>
      </c>
      <c r="J128" s="277">
        <v>1</v>
      </c>
      <c r="K128" s="210">
        <v>24</v>
      </c>
      <c r="L128" s="215">
        <v>27.464285714285715</v>
      </c>
    </row>
    <row r="129" spans="1:13" ht="16.5" customHeight="1">
      <c r="A129" s="107" t="s">
        <v>199</v>
      </c>
      <c r="B129" s="108" t="s">
        <v>11</v>
      </c>
      <c r="C129" s="209">
        <v>448</v>
      </c>
      <c r="D129" s="277">
        <v>178</v>
      </c>
      <c r="E129" s="210">
        <v>270</v>
      </c>
      <c r="F129" s="209">
        <v>197</v>
      </c>
      <c r="G129" s="286">
        <v>130</v>
      </c>
      <c r="H129" s="210">
        <v>67</v>
      </c>
      <c r="I129" s="209">
        <v>251</v>
      </c>
      <c r="J129" s="277">
        <v>48</v>
      </c>
      <c r="K129" s="210">
        <v>203</v>
      </c>
      <c r="L129" s="215">
        <v>10.008841732979665</v>
      </c>
    </row>
    <row r="130" spans="1:13" ht="16.5" customHeight="1">
      <c r="A130" s="109" t="s">
        <v>339</v>
      </c>
      <c r="B130" s="108" t="s">
        <v>49</v>
      </c>
      <c r="C130" s="209" t="s">
        <v>432</v>
      </c>
      <c r="D130" s="277" t="s">
        <v>432</v>
      </c>
      <c r="E130" s="210" t="s">
        <v>432</v>
      </c>
      <c r="F130" s="209" t="s">
        <v>432</v>
      </c>
      <c r="G130" s="286" t="s">
        <v>432</v>
      </c>
      <c r="H130" s="210" t="s">
        <v>432</v>
      </c>
      <c r="I130" s="209" t="s">
        <v>432</v>
      </c>
      <c r="J130" s="277" t="s">
        <v>432</v>
      </c>
      <c r="K130" s="210" t="s">
        <v>432</v>
      </c>
      <c r="L130" s="215">
        <v>14.454545454545455</v>
      </c>
    </row>
    <row r="131" spans="1:13" ht="16.5" customHeight="1">
      <c r="A131" s="109" t="s">
        <v>340</v>
      </c>
      <c r="B131" s="108" t="s">
        <v>48</v>
      </c>
      <c r="C131" s="209" t="s">
        <v>432</v>
      </c>
      <c r="D131" s="277" t="s">
        <v>432</v>
      </c>
      <c r="E131" s="210" t="s">
        <v>432</v>
      </c>
      <c r="F131" s="209" t="s">
        <v>432</v>
      </c>
      <c r="G131" s="286" t="s">
        <v>432</v>
      </c>
      <c r="H131" s="210" t="s">
        <v>432</v>
      </c>
      <c r="I131" s="209" t="s">
        <v>432</v>
      </c>
      <c r="J131" s="277" t="s">
        <v>432</v>
      </c>
      <c r="K131" s="210" t="s">
        <v>432</v>
      </c>
      <c r="L131" s="215">
        <v>4.1688311688311686</v>
      </c>
    </row>
    <row r="132" spans="1:13" ht="16.5" customHeight="1">
      <c r="A132" s="109" t="s">
        <v>341</v>
      </c>
      <c r="B132" s="108" t="s">
        <v>47</v>
      </c>
      <c r="C132" s="209">
        <v>7</v>
      </c>
      <c r="D132" s="277">
        <v>7</v>
      </c>
      <c r="E132" s="210" t="s">
        <v>432</v>
      </c>
      <c r="F132" s="209">
        <v>2</v>
      </c>
      <c r="G132" s="286">
        <v>2</v>
      </c>
      <c r="H132" s="210" t="s">
        <v>432</v>
      </c>
      <c r="I132" s="209">
        <v>5</v>
      </c>
      <c r="J132" s="277">
        <v>5</v>
      </c>
      <c r="K132" s="210" t="s">
        <v>432</v>
      </c>
      <c r="L132" s="215">
        <v>3.78</v>
      </c>
    </row>
    <row r="133" spans="1:13" ht="16.5" customHeight="1">
      <c r="A133" s="109" t="s">
        <v>342</v>
      </c>
      <c r="B133" s="108" t="s">
        <v>46</v>
      </c>
      <c r="C133" s="209">
        <v>143</v>
      </c>
      <c r="D133" s="277">
        <v>24</v>
      </c>
      <c r="E133" s="210">
        <v>119</v>
      </c>
      <c r="F133" s="209">
        <v>7</v>
      </c>
      <c r="G133" s="286">
        <v>7</v>
      </c>
      <c r="H133" s="210" t="s">
        <v>432</v>
      </c>
      <c r="I133" s="209">
        <v>136</v>
      </c>
      <c r="J133" s="277">
        <v>17</v>
      </c>
      <c r="K133" s="210">
        <v>119</v>
      </c>
      <c r="L133" s="215">
        <v>73.28125</v>
      </c>
    </row>
    <row r="134" spans="1:13" ht="16.5" customHeight="1">
      <c r="A134" s="109" t="s">
        <v>343</v>
      </c>
      <c r="B134" s="108" t="s">
        <v>45</v>
      </c>
      <c r="C134" s="209">
        <v>217</v>
      </c>
      <c r="D134" s="277">
        <v>98</v>
      </c>
      <c r="E134" s="210">
        <v>119</v>
      </c>
      <c r="F134" s="209">
        <v>116</v>
      </c>
      <c r="G134" s="286">
        <v>75</v>
      </c>
      <c r="H134" s="210">
        <v>41</v>
      </c>
      <c r="I134" s="209">
        <v>101</v>
      </c>
      <c r="J134" s="277">
        <v>23</v>
      </c>
      <c r="K134" s="210">
        <v>78</v>
      </c>
      <c r="L134" s="215">
        <v>29.84090909090909</v>
      </c>
    </row>
    <row r="135" spans="1:13" ht="16.5" customHeight="1">
      <c r="A135" s="109" t="s">
        <v>337</v>
      </c>
      <c r="B135" s="108" t="s">
        <v>44</v>
      </c>
      <c r="C135" s="209">
        <v>71</v>
      </c>
      <c r="D135" s="277">
        <v>41</v>
      </c>
      <c r="E135" s="210">
        <v>30</v>
      </c>
      <c r="F135" s="209">
        <v>62</v>
      </c>
      <c r="G135" s="286">
        <v>38</v>
      </c>
      <c r="H135" s="210">
        <v>24</v>
      </c>
      <c r="I135" s="209">
        <v>9</v>
      </c>
      <c r="J135" s="277">
        <v>3</v>
      </c>
      <c r="K135" s="210">
        <v>6</v>
      </c>
      <c r="L135" s="215">
        <v>4.6271777003484322</v>
      </c>
    </row>
    <row r="136" spans="1:13" ht="16.5" customHeight="1">
      <c r="A136" s="109" t="s">
        <v>338</v>
      </c>
      <c r="B136" s="108" t="s">
        <v>43</v>
      </c>
      <c r="C136" s="209">
        <v>3</v>
      </c>
      <c r="D136" s="277">
        <v>3</v>
      </c>
      <c r="E136" s="210" t="s">
        <v>432</v>
      </c>
      <c r="F136" s="209">
        <v>3</v>
      </c>
      <c r="G136" s="286">
        <v>3</v>
      </c>
      <c r="H136" s="210" t="s">
        <v>432</v>
      </c>
      <c r="I136" s="209" t="s">
        <v>432</v>
      </c>
      <c r="J136" s="277" t="s">
        <v>432</v>
      </c>
      <c r="K136" s="210" t="s">
        <v>432</v>
      </c>
      <c r="L136" s="215">
        <v>2.2770448548812663</v>
      </c>
    </row>
    <row r="137" spans="1:13" ht="16.5" customHeight="1" thickBot="1">
      <c r="A137" s="111" t="s">
        <v>344</v>
      </c>
      <c r="B137" s="224" t="s">
        <v>42</v>
      </c>
      <c r="C137" s="212">
        <v>7</v>
      </c>
      <c r="D137" s="280">
        <v>5</v>
      </c>
      <c r="E137" s="213">
        <v>2</v>
      </c>
      <c r="F137" s="212">
        <v>7</v>
      </c>
      <c r="G137" s="287">
        <v>5</v>
      </c>
      <c r="H137" s="213">
        <v>2</v>
      </c>
      <c r="I137" s="212" t="s">
        <v>432</v>
      </c>
      <c r="J137" s="280" t="s">
        <v>432</v>
      </c>
      <c r="K137" s="213" t="s">
        <v>432</v>
      </c>
      <c r="L137" s="216">
        <v>7.2222222222222223</v>
      </c>
    </row>
    <row r="138" spans="1:13">
      <c r="A138" s="116" t="s">
        <v>422</v>
      </c>
      <c r="B138" s="102"/>
      <c r="C138" s="102"/>
      <c r="D138" s="102"/>
      <c r="E138" s="102"/>
      <c r="F138" s="102"/>
      <c r="G138" s="102"/>
      <c r="H138" s="102"/>
      <c r="I138" s="102"/>
      <c r="J138" s="102"/>
      <c r="K138" s="102"/>
      <c r="L138" s="102"/>
      <c r="M138" s="102"/>
    </row>
    <row r="139" spans="1:13">
      <c r="A139" s="116" t="s">
        <v>150</v>
      </c>
      <c r="B139" s="102"/>
      <c r="C139" s="102"/>
      <c r="E139" s="102"/>
      <c r="F139" s="102"/>
      <c r="G139" s="102"/>
      <c r="H139" s="102"/>
      <c r="I139" s="102"/>
      <c r="J139" s="102"/>
      <c r="K139" s="102"/>
      <c r="L139" s="102"/>
      <c r="M139" s="102"/>
    </row>
    <row r="140" spans="1:13">
      <c r="A140" s="116" t="s">
        <v>361</v>
      </c>
    </row>
    <row r="141" spans="1:13">
      <c r="A141" s="116" t="s">
        <v>149</v>
      </c>
    </row>
    <row r="142" spans="1:13">
      <c r="A142" s="117" t="s">
        <v>148</v>
      </c>
    </row>
  </sheetData>
  <mergeCells count="51">
    <mergeCell ref="L98:L101"/>
    <mergeCell ref="K100:K101"/>
    <mergeCell ref="A4:B7"/>
    <mergeCell ref="F5:G5"/>
    <mergeCell ref="I6:I7"/>
    <mergeCell ref="J6:J7"/>
    <mergeCell ref="K6:K7"/>
    <mergeCell ref="L4:L7"/>
    <mergeCell ref="C5:C7"/>
    <mergeCell ref="D5:D7"/>
    <mergeCell ref="E5:E7"/>
    <mergeCell ref="I5:K5"/>
    <mergeCell ref="F6:F7"/>
    <mergeCell ref="G6:G7"/>
    <mergeCell ref="H6:H7"/>
    <mergeCell ref="H4:K4"/>
    <mergeCell ref="C4:G4"/>
    <mergeCell ref="A2:G2"/>
    <mergeCell ref="H2:Q2"/>
    <mergeCell ref="A51:B54"/>
    <mergeCell ref="C51:G51"/>
    <mergeCell ref="H51:K51"/>
    <mergeCell ref="L51:L54"/>
    <mergeCell ref="C52:C54"/>
    <mergeCell ref="D52:D54"/>
    <mergeCell ref="E52:E54"/>
    <mergeCell ref="F52:G52"/>
    <mergeCell ref="I52:K52"/>
    <mergeCell ref="F53:F54"/>
    <mergeCell ref="G53:G54"/>
    <mergeCell ref="H53:H54"/>
    <mergeCell ref="A49:G49"/>
    <mergeCell ref="A98:B101"/>
    <mergeCell ref="C98:G98"/>
    <mergeCell ref="H98:K98"/>
    <mergeCell ref="C99:C101"/>
    <mergeCell ref="D99:D101"/>
    <mergeCell ref="E99:E101"/>
    <mergeCell ref="F99:G99"/>
    <mergeCell ref="I99:K99"/>
    <mergeCell ref="F100:F101"/>
    <mergeCell ref="G100:G101"/>
    <mergeCell ref="H100:H101"/>
    <mergeCell ref="I100:I101"/>
    <mergeCell ref="J100:J101"/>
    <mergeCell ref="H49:Q49"/>
    <mergeCell ref="A96:G96"/>
    <mergeCell ref="H96:Q96"/>
    <mergeCell ref="I53:I54"/>
    <mergeCell ref="J53:J54"/>
    <mergeCell ref="K53:K54"/>
  </mergeCells>
  <phoneticPr fontId="3"/>
  <printOptions horizontalCentered="1"/>
  <pageMargins left="0.78740157480314965" right="0.78740157480314965" top="0.98425196850393704" bottom="0.98425196850393704" header="0.51181102362204722" footer="0.51181102362204722"/>
  <pageSetup paperSize="8" scale="96" fitToHeight="3" pageOrder="overThenDown" orientation="landscape" r:id="rId1"/>
  <headerFooter alignWithMargins="0"/>
  <rowBreaks count="2" manualBreakCount="2">
    <brk id="47" max="18" man="1"/>
    <brk id="90" max="18" man="1"/>
  </rowBreaks>
  <ignoredErrors>
    <ignoredError sqref="A11:A47 A56:A94 A137 A103:A129 A130:A134 A135:A13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zoomScaleNormal="100" workbookViewId="0"/>
  </sheetViews>
  <sheetFormatPr defaultColWidth="9.140625" defaultRowHeight="13.5"/>
  <cols>
    <col min="1" max="1" width="15.5703125" style="22" customWidth="1"/>
    <col min="2" max="5" width="14" style="20" customWidth="1"/>
    <col min="6" max="7" width="12.7109375" style="21" customWidth="1"/>
    <col min="8" max="12" width="12.140625" style="21" customWidth="1"/>
    <col min="13" max="13" width="12.140625" style="308" customWidth="1"/>
    <col min="14" max="14" width="12.140625" style="20" customWidth="1"/>
    <col min="15" max="15" width="12.140625" style="22" customWidth="1"/>
    <col min="16" max="16" width="12.140625" style="20" customWidth="1"/>
    <col min="17" max="16384" width="9.140625" style="20"/>
  </cols>
  <sheetData>
    <row r="1" spans="1:15" s="24" customFormat="1" ht="30" customHeight="1">
      <c r="F1" s="25"/>
      <c r="G1" s="25"/>
      <c r="H1" s="25"/>
      <c r="I1" s="25"/>
      <c r="J1" s="25"/>
      <c r="K1" s="25"/>
      <c r="L1" s="25"/>
      <c r="M1" s="306"/>
      <c r="O1" s="25"/>
    </row>
    <row r="2" spans="1:15" ht="22.5" customHeight="1">
      <c r="A2" s="443" t="s">
        <v>419</v>
      </c>
      <c r="B2" s="443"/>
      <c r="C2" s="443"/>
      <c r="D2" s="443"/>
      <c r="E2" s="443"/>
      <c r="F2" s="443"/>
      <c r="G2" s="443"/>
      <c r="H2" s="444" t="s">
        <v>443</v>
      </c>
      <c r="I2" s="444"/>
      <c r="J2" s="444"/>
      <c r="K2" s="444"/>
      <c r="L2" s="444"/>
      <c r="M2" s="444"/>
      <c r="N2" s="444"/>
      <c r="O2" s="444"/>
    </row>
    <row r="3" spans="1:15" s="134" customFormat="1" ht="13.5" customHeight="1" thickBot="1">
      <c r="F3" s="133"/>
      <c r="G3" s="133"/>
      <c r="H3" s="133"/>
      <c r="I3" s="133"/>
      <c r="J3" s="133"/>
      <c r="K3" s="133"/>
      <c r="L3" s="133"/>
      <c r="M3" s="304"/>
      <c r="O3" s="119" t="s">
        <v>429</v>
      </c>
    </row>
    <row r="4" spans="1:15" s="134" customFormat="1" ht="15" customHeight="1">
      <c r="A4" s="445" t="s">
        <v>369</v>
      </c>
      <c r="B4" s="448" t="s">
        <v>171</v>
      </c>
      <c r="C4" s="449"/>
      <c r="D4" s="449"/>
      <c r="E4" s="450"/>
      <c r="F4" s="454" t="s">
        <v>349</v>
      </c>
      <c r="G4" s="455"/>
      <c r="H4" s="460" t="s">
        <v>170</v>
      </c>
      <c r="I4" s="461"/>
      <c r="J4" s="460" t="s">
        <v>169</v>
      </c>
      <c r="K4" s="464"/>
      <c r="L4" s="466" t="s">
        <v>168</v>
      </c>
      <c r="M4" s="464"/>
      <c r="N4" s="466" t="s">
        <v>167</v>
      </c>
      <c r="O4" s="464"/>
    </row>
    <row r="5" spans="1:15" s="134" customFormat="1" ht="15.6" customHeight="1">
      <c r="A5" s="446"/>
      <c r="B5" s="451"/>
      <c r="C5" s="452"/>
      <c r="D5" s="452"/>
      <c r="E5" s="453"/>
      <c r="F5" s="456"/>
      <c r="G5" s="457"/>
      <c r="H5" s="457"/>
      <c r="I5" s="462"/>
      <c r="J5" s="465"/>
      <c r="K5" s="465"/>
      <c r="L5" s="456"/>
      <c r="M5" s="457"/>
      <c r="N5" s="456"/>
      <c r="O5" s="457"/>
    </row>
    <row r="6" spans="1:15" s="134" customFormat="1" ht="15" customHeight="1">
      <c r="A6" s="446"/>
      <c r="B6" s="467" t="s">
        <v>0</v>
      </c>
      <c r="C6" s="441" t="s">
        <v>166</v>
      </c>
      <c r="D6" s="123"/>
      <c r="E6" s="124"/>
      <c r="F6" s="458"/>
      <c r="G6" s="459"/>
      <c r="H6" s="459"/>
      <c r="I6" s="463"/>
      <c r="J6" s="459"/>
      <c r="K6" s="459"/>
      <c r="L6" s="458"/>
      <c r="M6" s="459"/>
      <c r="N6" s="458"/>
      <c r="O6" s="459"/>
    </row>
    <row r="7" spans="1:15" s="23" customFormat="1" ht="22.5" customHeight="1">
      <c r="A7" s="447"/>
      <c r="B7" s="468"/>
      <c r="C7" s="442"/>
      <c r="D7" s="125" t="s">
        <v>165</v>
      </c>
      <c r="E7" s="118" t="s">
        <v>164</v>
      </c>
      <c r="F7" s="135" t="s">
        <v>163</v>
      </c>
      <c r="G7" s="137" t="s">
        <v>162</v>
      </c>
      <c r="H7" s="138" t="s">
        <v>163</v>
      </c>
      <c r="I7" s="136" t="s">
        <v>162</v>
      </c>
      <c r="J7" s="138" t="s">
        <v>163</v>
      </c>
      <c r="K7" s="136" t="s">
        <v>162</v>
      </c>
      <c r="L7" s="135" t="s">
        <v>163</v>
      </c>
      <c r="M7" s="136" t="s">
        <v>162</v>
      </c>
      <c r="N7" s="138" t="s">
        <v>163</v>
      </c>
      <c r="O7" s="137" t="s">
        <v>162</v>
      </c>
    </row>
    <row r="8" spans="1:15" s="23" customFormat="1" ht="22.5" customHeight="1">
      <c r="A8" s="257" t="s">
        <v>424</v>
      </c>
      <c r="B8" s="139">
        <v>11487</v>
      </c>
      <c r="C8" s="126">
        <v>116964</v>
      </c>
      <c r="D8" s="126">
        <v>58029</v>
      </c>
      <c r="E8" s="275">
        <v>57543</v>
      </c>
      <c r="F8" s="139">
        <v>94</v>
      </c>
      <c r="G8" s="142">
        <v>1086</v>
      </c>
      <c r="H8" s="242" t="s">
        <v>432</v>
      </c>
      <c r="I8" s="243" t="s">
        <v>432</v>
      </c>
      <c r="J8" s="140">
        <v>926</v>
      </c>
      <c r="K8" s="141">
        <v>8041</v>
      </c>
      <c r="L8" s="139">
        <v>553</v>
      </c>
      <c r="M8" s="141">
        <v>11830</v>
      </c>
      <c r="N8" s="140">
        <v>43</v>
      </c>
      <c r="O8" s="142">
        <v>559</v>
      </c>
    </row>
    <row r="9" spans="1:15" s="134" customFormat="1" ht="16.5" customHeight="1">
      <c r="A9" s="258" t="s">
        <v>370</v>
      </c>
      <c r="B9" s="143">
        <v>1222</v>
      </c>
      <c r="C9" s="127">
        <v>9009</v>
      </c>
      <c r="D9" s="127">
        <v>4301</v>
      </c>
      <c r="E9" s="120">
        <v>4684</v>
      </c>
      <c r="F9" s="143" t="s">
        <v>432</v>
      </c>
      <c r="G9" s="145" t="s">
        <v>432</v>
      </c>
      <c r="H9" s="146" t="s">
        <v>432</v>
      </c>
      <c r="I9" s="144" t="s">
        <v>432</v>
      </c>
      <c r="J9" s="146">
        <v>21</v>
      </c>
      <c r="K9" s="144">
        <v>776</v>
      </c>
      <c r="L9" s="143">
        <v>12</v>
      </c>
      <c r="M9" s="144">
        <v>41</v>
      </c>
      <c r="N9" s="146" t="s">
        <v>432</v>
      </c>
      <c r="O9" s="145" t="s">
        <v>432</v>
      </c>
    </row>
    <row r="10" spans="1:15" s="134" customFormat="1" ht="16.5" customHeight="1">
      <c r="A10" s="259" t="s">
        <v>371</v>
      </c>
      <c r="B10" s="147">
        <v>506</v>
      </c>
      <c r="C10" s="128">
        <v>4154</v>
      </c>
      <c r="D10" s="128">
        <v>2414</v>
      </c>
      <c r="E10" s="121">
        <v>1740</v>
      </c>
      <c r="F10" s="147">
        <v>2</v>
      </c>
      <c r="G10" s="149">
        <v>34</v>
      </c>
      <c r="H10" s="150" t="s">
        <v>432</v>
      </c>
      <c r="I10" s="148" t="s">
        <v>432</v>
      </c>
      <c r="J10" s="150">
        <v>27</v>
      </c>
      <c r="K10" s="148">
        <v>197</v>
      </c>
      <c r="L10" s="147">
        <v>35</v>
      </c>
      <c r="M10" s="148">
        <v>1398</v>
      </c>
      <c r="N10" s="150" t="s">
        <v>432</v>
      </c>
      <c r="O10" s="149" t="s">
        <v>432</v>
      </c>
    </row>
    <row r="11" spans="1:15" s="134" customFormat="1" ht="16.5" customHeight="1">
      <c r="A11" s="259" t="s">
        <v>372</v>
      </c>
      <c r="B11" s="147">
        <v>343</v>
      </c>
      <c r="C11" s="128">
        <v>2386</v>
      </c>
      <c r="D11" s="128">
        <v>1210</v>
      </c>
      <c r="E11" s="121">
        <v>1176</v>
      </c>
      <c r="F11" s="147" t="s">
        <v>432</v>
      </c>
      <c r="G11" s="149" t="s">
        <v>432</v>
      </c>
      <c r="H11" s="150" t="s">
        <v>432</v>
      </c>
      <c r="I11" s="148" t="s">
        <v>432</v>
      </c>
      <c r="J11" s="150">
        <v>28</v>
      </c>
      <c r="K11" s="148">
        <v>328</v>
      </c>
      <c r="L11" s="147">
        <v>17</v>
      </c>
      <c r="M11" s="148">
        <v>199</v>
      </c>
      <c r="N11" s="150" t="s">
        <v>432</v>
      </c>
      <c r="O11" s="149" t="s">
        <v>432</v>
      </c>
    </row>
    <row r="12" spans="1:15" s="134" customFormat="1" ht="16.5" customHeight="1">
      <c r="A12" s="259" t="s">
        <v>373</v>
      </c>
      <c r="B12" s="147">
        <v>514</v>
      </c>
      <c r="C12" s="128">
        <v>4309</v>
      </c>
      <c r="D12" s="128">
        <v>1810</v>
      </c>
      <c r="E12" s="121">
        <v>2259</v>
      </c>
      <c r="F12" s="147" t="s">
        <v>432</v>
      </c>
      <c r="G12" s="149" t="s">
        <v>432</v>
      </c>
      <c r="H12" s="150" t="s">
        <v>432</v>
      </c>
      <c r="I12" s="148" t="s">
        <v>432</v>
      </c>
      <c r="J12" s="150">
        <v>10</v>
      </c>
      <c r="K12" s="148">
        <v>236</v>
      </c>
      <c r="L12" s="147">
        <v>9</v>
      </c>
      <c r="M12" s="148">
        <v>66</v>
      </c>
      <c r="N12" s="150">
        <v>3</v>
      </c>
      <c r="O12" s="149">
        <v>6</v>
      </c>
    </row>
    <row r="13" spans="1:15" s="134" customFormat="1" ht="16.5" customHeight="1">
      <c r="A13" s="259" t="s">
        <v>374</v>
      </c>
      <c r="B13" s="147">
        <v>1005</v>
      </c>
      <c r="C13" s="128">
        <v>12984</v>
      </c>
      <c r="D13" s="128">
        <v>5791</v>
      </c>
      <c r="E13" s="121">
        <v>7173</v>
      </c>
      <c r="F13" s="147">
        <v>2</v>
      </c>
      <c r="G13" s="149">
        <v>29</v>
      </c>
      <c r="H13" s="150" t="s">
        <v>432</v>
      </c>
      <c r="I13" s="148" t="s">
        <v>432</v>
      </c>
      <c r="J13" s="150">
        <v>35</v>
      </c>
      <c r="K13" s="148">
        <v>420</v>
      </c>
      <c r="L13" s="147">
        <v>12</v>
      </c>
      <c r="M13" s="148">
        <v>247</v>
      </c>
      <c r="N13" s="150">
        <v>8</v>
      </c>
      <c r="O13" s="149">
        <v>405</v>
      </c>
    </row>
    <row r="14" spans="1:15" s="134" customFormat="1" ht="16.5" customHeight="1">
      <c r="A14" s="259" t="s">
        <v>185</v>
      </c>
      <c r="B14" s="147">
        <v>219</v>
      </c>
      <c r="C14" s="128">
        <v>1986</v>
      </c>
      <c r="D14" s="128">
        <v>1030</v>
      </c>
      <c r="E14" s="121">
        <v>954</v>
      </c>
      <c r="F14" s="147">
        <v>1</v>
      </c>
      <c r="G14" s="149">
        <v>5</v>
      </c>
      <c r="H14" s="150" t="s">
        <v>432</v>
      </c>
      <c r="I14" s="148" t="s">
        <v>432</v>
      </c>
      <c r="J14" s="150">
        <v>25</v>
      </c>
      <c r="K14" s="148">
        <v>190</v>
      </c>
      <c r="L14" s="147">
        <v>15</v>
      </c>
      <c r="M14" s="148">
        <v>524</v>
      </c>
      <c r="N14" s="150">
        <v>2</v>
      </c>
      <c r="O14" s="149">
        <v>32</v>
      </c>
    </row>
    <row r="15" spans="1:15" s="134" customFormat="1" ht="16.5" customHeight="1">
      <c r="A15" s="259" t="s">
        <v>375</v>
      </c>
      <c r="B15" s="147">
        <v>271</v>
      </c>
      <c r="C15" s="128">
        <v>3883</v>
      </c>
      <c r="D15" s="128">
        <v>1890</v>
      </c>
      <c r="E15" s="121">
        <v>1993</v>
      </c>
      <c r="F15" s="147">
        <v>2</v>
      </c>
      <c r="G15" s="149">
        <v>6</v>
      </c>
      <c r="H15" s="150" t="s">
        <v>432</v>
      </c>
      <c r="I15" s="148" t="s">
        <v>432</v>
      </c>
      <c r="J15" s="150">
        <v>30</v>
      </c>
      <c r="K15" s="148">
        <v>243</v>
      </c>
      <c r="L15" s="147">
        <v>14</v>
      </c>
      <c r="M15" s="148">
        <v>135</v>
      </c>
      <c r="N15" s="150">
        <v>1</v>
      </c>
      <c r="O15" s="149">
        <v>2</v>
      </c>
    </row>
    <row r="16" spans="1:15" s="134" customFormat="1" ht="16.5" customHeight="1">
      <c r="A16" s="259" t="s">
        <v>376</v>
      </c>
      <c r="B16" s="147">
        <v>300</v>
      </c>
      <c r="C16" s="128">
        <v>2839</v>
      </c>
      <c r="D16" s="128">
        <v>1292</v>
      </c>
      <c r="E16" s="121">
        <v>1547</v>
      </c>
      <c r="F16" s="147">
        <v>2</v>
      </c>
      <c r="G16" s="149">
        <v>36</v>
      </c>
      <c r="H16" s="150" t="s">
        <v>432</v>
      </c>
      <c r="I16" s="148" t="s">
        <v>432</v>
      </c>
      <c r="J16" s="150">
        <v>24</v>
      </c>
      <c r="K16" s="148">
        <v>208</v>
      </c>
      <c r="L16" s="147">
        <v>21</v>
      </c>
      <c r="M16" s="148">
        <v>210</v>
      </c>
      <c r="N16" s="150" t="s">
        <v>432</v>
      </c>
      <c r="O16" s="149" t="s">
        <v>432</v>
      </c>
    </row>
    <row r="17" spans="1:15" s="134" customFormat="1" ht="16.5" customHeight="1">
      <c r="A17" s="259" t="s">
        <v>377</v>
      </c>
      <c r="B17" s="147">
        <v>878</v>
      </c>
      <c r="C17" s="128">
        <v>10135</v>
      </c>
      <c r="D17" s="128">
        <v>4299</v>
      </c>
      <c r="E17" s="121">
        <v>5004</v>
      </c>
      <c r="F17" s="147">
        <v>4</v>
      </c>
      <c r="G17" s="149">
        <v>14</v>
      </c>
      <c r="H17" s="150" t="s">
        <v>432</v>
      </c>
      <c r="I17" s="148" t="s">
        <v>432</v>
      </c>
      <c r="J17" s="150">
        <v>65</v>
      </c>
      <c r="K17" s="148">
        <v>593</v>
      </c>
      <c r="L17" s="147">
        <v>16</v>
      </c>
      <c r="M17" s="148">
        <v>122</v>
      </c>
      <c r="N17" s="150">
        <v>5</v>
      </c>
      <c r="O17" s="149">
        <v>65</v>
      </c>
    </row>
    <row r="18" spans="1:15" s="134" customFormat="1" ht="16.5" customHeight="1">
      <c r="A18" s="259" t="s">
        <v>184</v>
      </c>
      <c r="B18" s="147">
        <v>611</v>
      </c>
      <c r="C18" s="128">
        <v>8074</v>
      </c>
      <c r="D18" s="128">
        <v>4160</v>
      </c>
      <c r="E18" s="121">
        <v>3898</v>
      </c>
      <c r="F18" s="147">
        <v>1</v>
      </c>
      <c r="G18" s="149">
        <v>13</v>
      </c>
      <c r="H18" s="150" t="s">
        <v>432</v>
      </c>
      <c r="I18" s="148" t="s">
        <v>432</v>
      </c>
      <c r="J18" s="150">
        <v>41</v>
      </c>
      <c r="K18" s="148">
        <v>554</v>
      </c>
      <c r="L18" s="147">
        <v>51</v>
      </c>
      <c r="M18" s="148">
        <v>1233</v>
      </c>
      <c r="N18" s="150">
        <v>1</v>
      </c>
      <c r="O18" s="149">
        <v>7</v>
      </c>
    </row>
    <row r="19" spans="1:15" s="134" customFormat="1" ht="16.5" customHeight="1">
      <c r="A19" s="259" t="s">
        <v>183</v>
      </c>
      <c r="B19" s="147">
        <v>409</v>
      </c>
      <c r="C19" s="128">
        <v>3397</v>
      </c>
      <c r="D19" s="128">
        <v>1681</v>
      </c>
      <c r="E19" s="121">
        <v>1687</v>
      </c>
      <c r="F19" s="147">
        <v>2</v>
      </c>
      <c r="G19" s="149">
        <v>31</v>
      </c>
      <c r="H19" s="150" t="s">
        <v>432</v>
      </c>
      <c r="I19" s="148" t="s">
        <v>432</v>
      </c>
      <c r="J19" s="150">
        <v>47</v>
      </c>
      <c r="K19" s="148">
        <v>261</v>
      </c>
      <c r="L19" s="147">
        <v>15</v>
      </c>
      <c r="M19" s="148">
        <v>183</v>
      </c>
      <c r="N19" s="150">
        <v>1</v>
      </c>
      <c r="O19" s="149">
        <v>3</v>
      </c>
    </row>
    <row r="20" spans="1:15" s="134" customFormat="1" ht="16.5" customHeight="1">
      <c r="A20" s="259" t="s">
        <v>378</v>
      </c>
      <c r="B20" s="147">
        <v>520</v>
      </c>
      <c r="C20" s="128">
        <v>5936</v>
      </c>
      <c r="D20" s="128">
        <v>2985</v>
      </c>
      <c r="E20" s="121">
        <v>2868</v>
      </c>
      <c r="F20" s="147">
        <v>5</v>
      </c>
      <c r="G20" s="149">
        <v>134</v>
      </c>
      <c r="H20" s="150" t="s">
        <v>432</v>
      </c>
      <c r="I20" s="148" t="s">
        <v>432</v>
      </c>
      <c r="J20" s="150">
        <v>43</v>
      </c>
      <c r="K20" s="148">
        <v>294</v>
      </c>
      <c r="L20" s="147">
        <v>13</v>
      </c>
      <c r="M20" s="148">
        <v>43</v>
      </c>
      <c r="N20" s="150">
        <v>4</v>
      </c>
      <c r="O20" s="149">
        <v>4</v>
      </c>
    </row>
    <row r="21" spans="1:15" s="134" customFormat="1" ht="16.5" customHeight="1">
      <c r="A21" s="259" t="s">
        <v>379</v>
      </c>
      <c r="B21" s="147">
        <v>640</v>
      </c>
      <c r="C21" s="128">
        <v>7961</v>
      </c>
      <c r="D21" s="128">
        <v>3845</v>
      </c>
      <c r="E21" s="121">
        <v>4075</v>
      </c>
      <c r="F21" s="147">
        <v>5</v>
      </c>
      <c r="G21" s="149">
        <v>33</v>
      </c>
      <c r="H21" s="150" t="s">
        <v>432</v>
      </c>
      <c r="I21" s="148" t="s">
        <v>432</v>
      </c>
      <c r="J21" s="150">
        <v>44</v>
      </c>
      <c r="K21" s="148">
        <v>371</v>
      </c>
      <c r="L21" s="147">
        <v>12</v>
      </c>
      <c r="M21" s="148">
        <v>98</v>
      </c>
      <c r="N21" s="150">
        <v>4</v>
      </c>
      <c r="O21" s="149">
        <v>4</v>
      </c>
    </row>
    <row r="22" spans="1:15" s="134" customFormat="1" ht="16.5" customHeight="1">
      <c r="A22" s="259" t="s">
        <v>380</v>
      </c>
      <c r="B22" s="147">
        <v>170</v>
      </c>
      <c r="C22" s="128">
        <v>1952</v>
      </c>
      <c r="D22" s="128">
        <v>902</v>
      </c>
      <c r="E22" s="121">
        <v>1050</v>
      </c>
      <c r="F22" s="147" t="s">
        <v>432</v>
      </c>
      <c r="G22" s="149" t="s">
        <v>432</v>
      </c>
      <c r="H22" s="150" t="s">
        <v>432</v>
      </c>
      <c r="I22" s="148" t="s">
        <v>432</v>
      </c>
      <c r="J22" s="150">
        <v>41</v>
      </c>
      <c r="K22" s="148">
        <v>218</v>
      </c>
      <c r="L22" s="147">
        <v>11</v>
      </c>
      <c r="M22" s="148">
        <v>64</v>
      </c>
      <c r="N22" s="150" t="s">
        <v>432</v>
      </c>
      <c r="O22" s="149" t="s">
        <v>432</v>
      </c>
    </row>
    <row r="23" spans="1:15" s="134" customFormat="1" ht="16.5" customHeight="1">
      <c r="A23" s="259" t="s">
        <v>182</v>
      </c>
      <c r="B23" s="147">
        <v>176</v>
      </c>
      <c r="C23" s="128">
        <v>4816</v>
      </c>
      <c r="D23" s="128">
        <v>2985</v>
      </c>
      <c r="E23" s="121">
        <v>1831</v>
      </c>
      <c r="F23" s="147">
        <v>3</v>
      </c>
      <c r="G23" s="149">
        <v>20</v>
      </c>
      <c r="H23" s="150" t="s">
        <v>432</v>
      </c>
      <c r="I23" s="148" t="s">
        <v>432</v>
      </c>
      <c r="J23" s="150">
        <v>20</v>
      </c>
      <c r="K23" s="148">
        <v>112</v>
      </c>
      <c r="L23" s="147">
        <v>40</v>
      </c>
      <c r="M23" s="148">
        <v>3119</v>
      </c>
      <c r="N23" s="150" t="s">
        <v>432</v>
      </c>
      <c r="O23" s="149" t="s">
        <v>432</v>
      </c>
    </row>
    <row r="24" spans="1:15" s="134" customFormat="1" ht="16.5" customHeight="1">
      <c r="A24" s="259" t="s">
        <v>381</v>
      </c>
      <c r="B24" s="147">
        <v>64</v>
      </c>
      <c r="C24" s="128">
        <v>641</v>
      </c>
      <c r="D24" s="128">
        <v>343</v>
      </c>
      <c r="E24" s="121">
        <v>298</v>
      </c>
      <c r="F24" s="147" t="s">
        <v>432</v>
      </c>
      <c r="G24" s="149" t="s">
        <v>432</v>
      </c>
      <c r="H24" s="150" t="s">
        <v>432</v>
      </c>
      <c r="I24" s="148" t="s">
        <v>432</v>
      </c>
      <c r="J24" s="150">
        <v>9</v>
      </c>
      <c r="K24" s="148">
        <v>74</v>
      </c>
      <c r="L24" s="147">
        <v>8</v>
      </c>
      <c r="M24" s="148">
        <v>334</v>
      </c>
      <c r="N24" s="150" t="s">
        <v>432</v>
      </c>
      <c r="O24" s="149" t="s">
        <v>432</v>
      </c>
    </row>
    <row r="25" spans="1:15" s="134" customFormat="1" ht="16.5" customHeight="1">
      <c r="A25" s="259" t="s">
        <v>382</v>
      </c>
      <c r="B25" s="147">
        <v>376</v>
      </c>
      <c r="C25" s="128">
        <v>3504</v>
      </c>
      <c r="D25" s="128">
        <v>1975</v>
      </c>
      <c r="E25" s="121">
        <v>1514</v>
      </c>
      <c r="F25" s="147" t="s">
        <v>432</v>
      </c>
      <c r="G25" s="149" t="s">
        <v>432</v>
      </c>
      <c r="H25" s="150" t="s">
        <v>432</v>
      </c>
      <c r="I25" s="148" t="s">
        <v>432</v>
      </c>
      <c r="J25" s="150">
        <v>37</v>
      </c>
      <c r="K25" s="148">
        <v>345</v>
      </c>
      <c r="L25" s="147">
        <v>8</v>
      </c>
      <c r="M25" s="148">
        <v>95</v>
      </c>
      <c r="N25" s="150" t="s">
        <v>432</v>
      </c>
      <c r="O25" s="149" t="s">
        <v>432</v>
      </c>
    </row>
    <row r="26" spans="1:15" s="304" customFormat="1" ht="16.5" customHeight="1">
      <c r="A26" s="303" t="s">
        <v>383</v>
      </c>
      <c r="B26" s="147">
        <v>298</v>
      </c>
      <c r="C26" s="128">
        <v>2761</v>
      </c>
      <c r="D26" s="128">
        <v>1284</v>
      </c>
      <c r="E26" s="121">
        <v>1452</v>
      </c>
      <c r="F26" s="147">
        <v>2</v>
      </c>
      <c r="G26" s="149">
        <v>18</v>
      </c>
      <c r="H26" s="150" t="s">
        <v>432</v>
      </c>
      <c r="I26" s="148" t="s">
        <v>432</v>
      </c>
      <c r="J26" s="150">
        <v>10</v>
      </c>
      <c r="K26" s="148">
        <v>75</v>
      </c>
      <c r="L26" s="147">
        <v>4</v>
      </c>
      <c r="M26" s="148">
        <v>67</v>
      </c>
      <c r="N26" s="150">
        <v>1</v>
      </c>
      <c r="O26" s="149">
        <v>2</v>
      </c>
    </row>
    <row r="27" spans="1:15" s="134" customFormat="1" ht="16.5" customHeight="1">
      <c r="A27" s="259" t="s">
        <v>384</v>
      </c>
      <c r="B27" s="147">
        <v>418</v>
      </c>
      <c r="C27" s="128">
        <v>3914</v>
      </c>
      <c r="D27" s="128">
        <v>2124</v>
      </c>
      <c r="E27" s="121">
        <v>1780</v>
      </c>
      <c r="F27" s="147">
        <v>1</v>
      </c>
      <c r="G27" s="149">
        <v>4</v>
      </c>
      <c r="H27" s="150" t="s">
        <v>432</v>
      </c>
      <c r="I27" s="148" t="s">
        <v>432</v>
      </c>
      <c r="J27" s="150">
        <v>36</v>
      </c>
      <c r="K27" s="148">
        <v>275</v>
      </c>
      <c r="L27" s="147">
        <v>17</v>
      </c>
      <c r="M27" s="148">
        <v>182</v>
      </c>
      <c r="N27" s="150" t="s">
        <v>432</v>
      </c>
      <c r="O27" s="149" t="s">
        <v>432</v>
      </c>
    </row>
    <row r="28" spans="1:15" s="134" customFormat="1" ht="16.5" customHeight="1">
      <c r="A28" s="258" t="s">
        <v>161</v>
      </c>
      <c r="B28" s="143">
        <v>258</v>
      </c>
      <c r="C28" s="128">
        <v>2890</v>
      </c>
      <c r="D28" s="128">
        <v>1495</v>
      </c>
      <c r="E28" s="121">
        <v>1395</v>
      </c>
      <c r="F28" s="143">
        <v>2</v>
      </c>
      <c r="G28" s="149">
        <v>28</v>
      </c>
      <c r="H28" s="146" t="s">
        <v>432</v>
      </c>
      <c r="I28" s="148" t="s">
        <v>432</v>
      </c>
      <c r="J28" s="146">
        <v>23</v>
      </c>
      <c r="K28" s="148">
        <v>121</v>
      </c>
      <c r="L28" s="143">
        <v>43</v>
      </c>
      <c r="M28" s="148">
        <v>957</v>
      </c>
      <c r="N28" s="146" t="s">
        <v>432</v>
      </c>
      <c r="O28" s="149" t="s">
        <v>432</v>
      </c>
    </row>
    <row r="29" spans="1:15" s="133" customFormat="1" ht="16.5" customHeight="1">
      <c r="A29" s="259" t="s">
        <v>160</v>
      </c>
      <c r="B29" s="143">
        <v>224</v>
      </c>
      <c r="C29" s="128">
        <v>1315</v>
      </c>
      <c r="D29" s="128">
        <v>760</v>
      </c>
      <c r="E29" s="121">
        <v>554</v>
      </c>
      <c r="F29" s="143">
        <v>1</v>
      </c>
      <c r="G29" s="149">
        <v>13</v>
      </c>
      <c r="H29" s="146" t="s">
        <v>432</v>
      </c>
      <c r="I29" s="148" t="s">
        <v>432</v>
      </c>
      <c r="J29" s="146">
        <v>25</v>
      </c>
      <c r="K29" s="148">
        <v>122</v>
      </c>
      <c r="L29" s="143">
        <v>41</v>
      </c>
      <c r="M29" s="148">
        <v>350</v>
      </c>
      <c r="N29" s="146">
        <v>1</v>
      </c>
      <c r="O29" s="149">
        <v>3</v>
      </c>
    </row>
    <row r="30" spans="1:15" s="134" customFormat="1" ht="16.5" customHeight="1">
      <c r="A30" s="258" t="s">
        <v>385</v>
      </c>
      <c r="B30" s="143">
        <v>385</v>
      </c>
      <c r="C30" s="128">
        <v>3465</v>
      </c>
      <c r="D30" s="128">
        <v>1369</v>
      </c>
      <c r="E30" s="121">
        <v>2061</v>
      </c>
      <c r="F30" s="143">
        <v>3</v>
      </c>
      <c r="G30" s="149">
        <v>11</v>
      </c>
      <c r="H30" s="146" t="s">
        <v>432</v>
      </c>
      <c r="I30" s="148" t="s">
        <v>432</v>
      </c>
      <c r="J30" s="146">
        <v>22</v>
      </c>
      <c r="K30" s="148">
        <v>191</v>
      </c>
      <c r="L30" s="143">
        <v>9</v>
      </c>
      <c r="M30" s="148">
        <v>356</v>
      </c>
      <c r="N30" s="146" t="s">
        <v>432</v>
      </c>
      <c r="O30" s="149" t="s">
        <v>432</v>
      </c>
    </row>
    <row r="31" spans="1:15" s="134" customFormat="1" ht="16.5" customHeight="1">
      <c r="A31" s="259" t="s">
        <v>386</v>
      </c>
      <c r="B31" s="147">
        <v>226</v>
      </c>
      <c r="C31" s="128">
        <v>2090</v>
      </c>
      <c r="D31" s="128">
        <v>1273</v>
      </c>
      <c r="E31" s="121">
        <v>817</v>
      </c>
      <c r="F31" s="147">
        <v>7</v>
      </c>
      <c r="G31" s="149">
        <v>68</v>
      </c>
      <c r="H31" s="150" t="s">
        <v>432</v>
      </c>
      <c r="I31" s="148" t="s">
        <v>432</v>
      </c>
      <c r="J31" s="150">
        <v>43</v>
      </c>
      <c r="K31" s="148">
        <v>331</v>
      </c>
      <c r="L31" s="147">
        <v>11</v>
      </c>
      <c r="M31" s="148">
        <v>241</v>
      </c>
      <c r="N31" s="150">
        <v>7</v>
      </c>
      <c r="O31" s="149">
        <v>7</v>
      </c>
    </row>
    <row r="32" spans="1:15" s="133" customFormat="1" ht="16.5" customHeight="1">
      <c r="A32" s="259" t="s">
        <v>387</v>
      </c>
      <c r="B32" s="147">
        <v>40</v>
      </c>
      <c r="C32" s="128">
        <v>206</v>
      </c>
      <c r="D32" s="128">
        <v>114</v>
      </c>
      <c r="E32" s="121">
        <v>92</v>
      </c>
      <c r="F32" s="147">
        <v>2</v>
      </c>
      <c r="G32" s="149">
        <v>19</v>
      </c>
      <c r="H32" s="150" t="s">
        <v>432</v>
      </c>
      <c r="I32" s="148" t="s">
        <v>432</v>
      </c>
      <c r="J32" s="150">
        <v>5</v>
      </c>
      <c r="K32" s="148">
        <v>21</v>
      </c>
      <c r="L32" s="147">
        <v>9</v>
      </c>
      <c r="M32" s="148">
        <v>53</v>
      </c>
      <c r="N32" s="150" t="s">
        <v>432</v>
      </c>
      <c r="O32" s="149" t="s">
        <v>432</v>
      </c>
    </row>
    <row r="33" spans="1:15" s="133" customFormat="1" ht="16.5" customHeight="1">
      <c r="A33" s="259" t="s">
        <v>159</v>
      </c>
      <c r="B33" s="147">
        <v>149</v>
      </c>
      <c r="C33" s="128">
        <v>1522</v>
      </c>
      <c r="D33" s="128">
        <v>764</v>
      </c>
      <c r="E33" s="121">
        <v>758</v>
      </c>
      <c r="F33" s="147">
        <v>2</v>
      </c>
      <c r="G33" s="149">
        <v>12</v>
      </c>
      <c r="H33" s="150" t="s">
        <v>432</v>
      </c>
      <c r="I33" s="148" t="s">
        <v>432</v>
      </c>
      <c r="J33" s="150">
        <v>30</v>
      </c>
      <c r="K33" s="148">
        <v>183</v>
      </c>
      <c r="L33" s="147">
        <v>4</v>
      </c>
      <c r="M33" s="148">
        <v>24</v>
      </c>
      <c r="N33" s="150">
        <v>1</v>
      </c>
      <c r="O33" s="149">
        <v>1</v>
      </c>
    </row>
    <row r="34" spans="1:15" s="134" customFormat="1" ht="16.5" customHeight="1">
      <c r="A34" s="259" t="s">
        <v>388</v>
      </c>
      <c r="B34" s="147">
        <v>164</v>
      </c>
      <c r="C34" s="128">
        <v>1767</v>
      </c>
      <c r="D34" s="128">
        <v>989</v>
      </c>
      <c r="E34" s="121">
        <v>778</v>
      </c>
      <c r="F34" s="147">
        <v>8</v>
      </c>
      <c r="G34" s="149">
        <v>138</v>
      </c>
      <c r="H34" s="150" t="s">
        <v>432</v>
      </c>
      <c r="I34" s="144" t="s">
        <v>432</v>
      </c>
      <c r="J34" s="150">
        <v>27</v>
      </c>
      <c r="K34" s="148">
        <v>321</v>
      </c>
      <c r="L34" s="147">
        <v>20</v>
      </c>
      <c r="M34" s="148">
        <v>155</v>
      </c>
      <c r="N34" s="150" t="s">
        <v>432</v>
      </c>
      <c r="O34" s="149" t="s">
        <v>432</v>
      </c>
    </row>
    <row r="35" spans="1:15" s="134" customFormat="1" ht="16.5" customHeight="1">
      <c r="A35" s="259" t="s">
        <v>389</v>
      </c>
      <c r="B35" s="147">
        <v>35</v>
      </c>
      <c r="C35" s="128">
        <v>185</v>
      </c>
      <c r="D35" s="128">
        <v>90</v>
      </c>
      <c r="E35" s="121">
        <v>93</v>
      </c>
      <c r="F35" s="147">
        <v>2</v>
      </c>
      <c r="G35" s="149">
        <v>35</v>
      </c>
      <c r="H35" s="150" t="s">
        <v>432</v>
      </c>
      <c r="I35" s="148" t="s">
        <v>432</v>
      </c>
      <c r="J35" s="150">
        <v>4</v>
      </c>
      <c r="K35" s="148">
        <v>9</v>
      </c>
      <c r="L35" s="147">
        <v>2</v>
      </c>
      <c r="M35" s="148">
        <v>34</v>
      </c>
      <c r="N35" s="150" t="s">
        <v>432</v>
      </c>
      <c r="O35" s="149" t="s">
        <v>432</v>
      </c>
    </row>
    <row r="36" spans="1:15" s="133" customFormat="1" ht="16.5" customHeight="1">
      <c r="A36" s="259" t="s">
        <v>158</v>
      </c>
      <c r="B36" s="147">
        <v>18</v>
      </c>
      <c r="C36" s="128">
        <v>78</v>
      </c>
      <c r="D36" s="128">
        <v>38</v>
      </c>
      <c r="E36" s="121">
        <v>40</v>
      </c>
      <c r="F36" s="147">
        <v>1</v>
      </c>
      <c r="G36" s="149">
        <v>6</v>
      </c>
      <c r="H36" s="150" t="s">
        <v>432</v>
      </c>
      <c r="I36" s="148" t="s">
        <v>432</v>
      </c>
      <c r="J36" s="150">
        <v>1</v>
      </c>
      <c r="K36" s="148">
        <v>3</v>
      </c>
      <c r="L36" s="147">
        <v>1</v>
      </c>
      <c r="M36" s="148">
        <v>2</v>
      </c>
      <c r="N36" s="150" t="s">
        <v>432</v>
      </c>
      <c r="O36" s="149" t="s">
        <v>432</v>
      </c>
    </row>
    <row r="37" spans="1:15" s="133" customFormat="1" ht="16.5" customHeight="1">
      <c r="A37" s="259" t="s">
        <v>390</v>
      </c>
      <c r="B37" s="147">
        <v>80</v>
      </c>
      <c r="C37" s="128">
        <v>561</v>
      </c>
      <c r="D37" s="128">
        <v>308</v>
      </c>
      <c r="E37" s="121">
        <v>253</v>
      </c>
      <c r="F37" s="147">
        <v>1</v>
      </c>
      <c r="G37" s="149">
        <v>3</v>
      </c>
      <c r="H37" s="150" t="s">
        <v>432</v>
      </c>
      <c r="I37" s="148" t="s">
        <v>432</v>
      </c>
      <c r="J37" s="150">
        <v>6</v>
      </c>
      <c r="K37" s="148">
        <v>37</v>
      </c>
      <c r="L37" s="147">
        <v>6</v>
      </c>
      <c r="M37" s="148">
        <v>70</v>
      </c>
      <c r="N37" s="150" t="s">
        <v>432</v>
      </c>
      <c r="O37" s="149" t="s">
        <v>432</v>
      </c>
    </row>
    <row r="38" spans="1:15" s="133" customFormat="1" ht="16.5" customHeight="1">
      <c r="A38" s="259" t="s">
        <v>157</v>
      </c>
      <c r="B38" s="147">
        <v>101</v>
      </c>
      <c r="C38" s="128">
        <v>1080</v>
      </c>
      <c r="D38" s="128">
        <v>477</v>
      </c>
      <c r="E38" s="121">
        <v>602</v>
      </c>
      <c r="F38" s="147">
        <v>2</v>
      </c>
      <c r="G38" s="149">
        <v>27</v>
      </c>
      <c r="H38" s="150" t="s">
        <v>432</v>
      </c>
      <c r="I38" s="148" t="s">
        <v>432</v>
      </c>
      <c r="J38" s="150">
        <v>16</v>
      </c>
      <c r="K38" s="148">
        <v>81</v>
      </c>
      <c r="L38" s="147">
        <v>13</v>
      </c>
      <c r="M38" s="148">
        <v>118</v>
      </c>
      <c r="N38" s="150" t="s">
        <v>432</v>
      </c>
      <c r="O38" s="149" t="s">
        <v>432</v>
      </c>
    </row>
    <row r="39" spans="1:15" s="133" customFormat="1" ht="16.5" customHeight="1">
      <c r="A39" s="259" t="s">
        <v>156</v>
      </c>
      <c r="B39" s="147">
        <v>31</v>
      </c>
      <c r="C39" s="128">
        <v>152</v>
      </c>
      <c r="D39" s="128">
        <v>103</v>
      </c>
      <c r="E39" s="121">
        <v>48</v>
      </c>
      <c r="F39" s="147">
        <v>2</v>
      </c>
      <c r="G39" s="149">
        <v>27</v>
      </c>
      <c r="H39" s="150" t="s">
        <v>432</v>
      </c>
      <c r="I39" s="148" t="s">
        <v>432</v>
      </c>
      <c r="J39" s="150">
        <v>4</v>
      </c>
      <c r="K39" s="148">
        <v>24</v>
      </c>
      <c r="L39" s="147">
        <v>5</v>
      </c>
      <c r="M39" s="148">
        <v>33</v>
      </c>
      <c r="N39" s="150" t="s">
        <v>432</v>
      </c>
      <c r="O39" s="149" t="s">
        <v>432</v>
      </c>
    </row>
    <row r="40" spans="1:15" s="133" customFormat="1" ht="16.5" customHeight="1">
      <c r="A40" s="259" t="s">
        <v>155</v>
      </c>
      <c r="B40" s="147">
        <v>206</v>
      </c>
      <c r="C40" s="128">
        <v>1568</v>
      </c>
      <c r="D40" s="128">
        <v>874</v>
      </c>
      <c r="E40" s="121">
        <v>693</v>
      </c>
      <c r="F40" s="147">
        <v>15</v>
      </c>
      <c r="G40" s="149">
        <v>180</v>
      </c>
      <c r="H40" s="150" t="s">
        <v>432</v>
      </c>
      <c r="I40" s="148" t="s">
        <v>432</v>
      </c>
      <c r="J40" s="150">
        <v>30</v>
      </c>
      <c r="K40" s="148">
        <v>153</v>
      </c>
      <c r="L40" s="147">
        <v>17</v>
      </c>
      <c r="M40" s="148">
        <v>126</v>
      </c>
      <c r="N40" s="150" t="s">
        <v>432</v>
      </c>
      <c r="O40" s="149" t="s">
        <v>432</v>
      </c>
    </row>
    <row r="41" spans="1:15" s="133" customFormat="1" ht="16.5" customHeight="1">
      <c r="A41" s="259" t="s">
        <v>154</v>
      </c>
      <c r="B41" s="147">
        <v>146</v>
      </c>
      <c r="C41" s="128">
        <v>1239</v>
      </c>
      <c r="D41" s="128">
        <v>630</v>
      </c>
      <c r="E41" s="121">
        <v>608</v>
      </c>
      <c r="F41" s="147">
        <v>1</v>
      </c>
      <c r="G41" s="149">
        <v>6</v>
      </c>
      <c r="H41" s="150" t="s">
        <v>432</v>
      </c>
      <c r="I41" s="148" t="s">
        <v>432</v>
      </c>
      <c r="J41" s="150">
        <v>12</v>
      </c>
      <c r="K41" s="148">
        <v>102</v>
      </c>
      <c r="L41" s="147">
        <v>11</v>
      </c>
      <c r="M41" s="148">
        <v>194</v>
      </c>
      <c r="N41" s="150">
        <v>2</v>
      </c>
      <c r="O41" s="149">
        <v>7</v>
      </c>
    </row>
    <row r="42" spans="1:15" s="133" customFormat="1" ht="16.5" customHeight="1">
      <c r="A42" s="259" t="s">
        <v>153</v>
      </c>
      <c r="B42" s="147">
        <v>217</v>
      </c>
      <c r="C42" s="128">
        <v>1619</v>
      </c>
      <c r="D42" s="128">
        <v>884</v>
      </c>
      <c r="E42" s="121">
        <v>723</v>
      </c>
      <c r="F42" s="147">
        <v>7</v>
      </c>
      <c r="G42" s="149">
        <v>53</v>
      </c>
      <c r="H42" s="150" t="s">
        <v>432</v>
      </c>
      <c r="I42" s="148" t="s">
        <v>432</v>
      </c>
      <c r="J42" s="150">
        <v>46</v>
      </c>
      <c r="K42" s="148">
        <v>285</v>
      </c>
      <c r="L42" s="147">
        <v>10</v>
      </c>
      <c r="M42" s="148">
        <v>165</v>
      </c>
      <c r="N42" s="150" t="s">
        <v>432</v>
      </c>
      <c r="O42" s="149" t="s">
        <v>432</v>
      </c>
    </row>
    <row r="43" spans="1:15" s="134" customFormat="1" ht="16.5" customHeight="1" thickBot="1">
      <c r="A43" s="260" t="s">
        <v>152</v>
      </c>
      <c r="B43" s="151">
        <v>267</v>
      </c>
      <c r="C43" s="129">
        <v>2586</v>
      </c>
      <c r="D43" s="129">
        <v>1540</v>
      </c>
      <c r="E43" s="122">
        <v>1045</v>
      </c>
      <c r="F43" s="151">
        <v>6</v>
      </c>
      <c r="G43" s="153">
        <v>83</v>
      </c>
      <c r="H43" s="154" t="s">
        <v>432</v>
      </c>
      <c r="I43" s="152" t="s">
        <v>432</v>
      </c>
      <c r="J43" s="154">
        <v>39</v>
      </c>
      <c r="K43" s="152">
        <v>287</v>
      </c>
      <c r="L43" s="151">
        <v>21</v>
      </c>
      <c r="M43" s="152">
        <v>592</v>
      </c>
      <c r="N43" s="154">
        <v>2</v>
      </c>
      <c r="O43" s="153">
        <v>11</v>
      </c>
    </row>
    <row r="44" spans="1:15">
      <c r="B44" s="26"/>
      <c r="C44" s="26"/>
      <c r="F44" s="305"/>
      <c r="G44" s="305"/>
      <c r="J44" s="305"/>
      <c r="K44" s="305"/>
      <c r="L44" s="305"/>
      <c r="M44" s="307"/>
      <c r="N44" s="26"/>
      <c r="O44" s="309"/>
    </row>
  </sheetData>
  <mergeCells count="11">
    <mergeCell ref="C6:C7"/>
    <mergeCell ref="A2:G2"/>
    <mergeCell ref="H2:O2"/>
    <mergeCell ref="A4:A7"/>
    <mergeCell ref="B4:E5"/>
    <mergeCell ref="F4:G6"/>
    <mergeCell ref="H4:I6"/>
    <mergeCell ref="J4:K6"/>
    <mergeCell ref="L4:M6"/>
    <mergeCell ref="N4:O6"/>
    <mergeCell ref="B6:B7"/>
  </mergeCells>
  <phoneticPr fontId="3"/>
  <printOptions horizontalCentered="1"/>
  <pageMargins left="0.78740157480314965" right="0.78740157480314965" top="0.78740157480314965" bottom="0.78740157480314965" header="0.59055118110236227" footer="0.59055118110236227"/>
  <pageSetup paperSize="9"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workbookViewId="0">
      <selection activeCell="A2" sqref="A2:G2"/>
    </sheetView>
  </sheetViews>
  <sheetFormatPr defaultColWidth="9.140625" defaultRowHeight="13.5"/>
  <cols>
    <col min="1" max="1" width="15.5703125" style="22" customWidth="1"/>
    <col min="2" max="3" width="13.28515625" style="20" customWidth="1"/>
    <col min="4" max="7" width="13.28515625" style="21" customWidth="1"/>
    <col min="8" max="9" width="12.140625" style="21" customWidth="1"/>
    <col min="10" max="10" width="12.140625" style="310" customWidth="1"/>
    <col min="11" max="12" width="12.140625" style="21" customWidth="1"/>
    <col min="13" max="15" width="12.140625" style="20" customWidth="1"/>
    <col min="16" max="16384" width="9.140625" style="20"/>
  </cols>
  <sheetData>
    <row r="1" spans="1:15" ht="30" customHeight="1"/>
    <row r="2" spans="1:15" ht="22.5" customHeight="1">
      <c r="A2" s="443" t="s">
        <v>419</v>
      </c>
      <c r="B2" s="443"/>
      <c r="C2" s="443"/>
      <c r="D2" s="443"/>
      <c r="E2" s="443"/>
      <c r="F2" s="443"/>
      <c r="G2" s="443"/>
      <c r="H2" s="444" t="s">
        <v>444</v>
      </c>
      <c r="I2" s="444"/>
      <c r="J2" s="444"/>
      <c r="K2" s="444"/>
      <c r="L2" s="444"/>
      <c r="M2" s="444"/>
      <c r="N2" s="444"/>
      <c r="O2" s="444"/>
    </row>
    <row r="3" spans="1:15" s="132" customFormat="1" ht="13.5" customHeight="1" thickBot="1">
      <c r="A3" s="134"/>
      <c r="B3" s="134"/>
      <c r="C3" s="134"/>
      <c r="D3" s="134"/>
      <c r="E3" s="134"/>
      <c r="F3" s="134"/>
      <c r="G3" s="133"/>
      <c r="H3" s="133"/>
      <c r="I3" s="134"/>
      <c r="J3" s="304"/>
      <c r="K3" s="134"/>
      <c r="L3" s="134"/>
      <c r="M3" s="134"/>
      <c r="N3" s="134"/>
      <c r="O3" s="134"/>
    </row>
    <row r="4" spans="1:15" s="132" customFormat="1" ht="15" customHeight="1">
      <c r="A4" s="445" t="s">
        <v>391</v>
      </c>
      <c r="B4" s="466" t="s">
        <v>179</v>
      </c>
      <c r="C4" s="461"/>
      <c r="D4" s="466" t="s">
        <v>178</v>
      </c>
      <c r="E4" s="460"/>
      <c r="F4" s="466" t="s">
        <v>177</v>
      </c>
      <c r="G4" s="460"/>
      <c r="H4" s="460" t="s">
        <v>176</v>
      </c>
      <c r="I4" s="474"/>
      <c r="J4" s="460" t="s">
        <v>175</v>
      </c>
      <c r="K4" s="474"/>
      <c r="L4" s="466" t="s">
        <v>357</v>
      </c>
      <c r="M4" s="460"/>
      <c r="N4" s="466" t="s">
        <v>174</v>
      </c>
      <c r="O4" s="460"/>
    </row>
    <row r="5" spans="1:15" s="132" customFormat="1" ht="15" customHeight="1">
      <c r="A5" s="446"/>
      <c r="B5" s="456"/>
      <c r="C5" s="462"/>
      <c r="D5" s="469"/>
      <c r="E5" s="470"/>
      <c r="F5" s="469"/>
      <c r="G5" s="470"/>
      <c r="H5" s="470"/>
      <c r="I5" s="475"/>
      <c r="J5" s="470"/>
      <c r="K5" s="475"/>
      <c r="L5" s="469"/>
      <c r="M5" s="470"/>
      <c r="N5" s="469"/>
      <c r="O5" s="470"/>
    </row>
    <row r="6" spans="1:15" s="132" customFormat="1" ht="15" customHeight="1">
      <c r="A6" s="446"/>
      <c r="B6" s="458"/>
      <c r="C6" s="463"/>
      <c r="D6" s="471"/>
      <c r="E6" s="472"/>
      <c r="F6" s="471"/>
      <c r="G6" s="472"/>
      <c r="H6" s="472"/>
      <c r="I6" s="476"/>
      <c r="J6" s="472"/>
      <c r="K6" s="476"/>
      <c r="L6" s="471"/>
      <c r="M6" s="472"/>
      <c r="N6" s="471"/>
      <c r="O6" s="472"/>
    </row>
    <row r="7" spans="1:15" s="132" customFormat="1" ht="22.5" customHeight="1">
      <c r="A7" s="447"/>
      <c r="B7" s="135" t="s">
        <v>163</v>
      </c>
      <c r="C7" s="136" t="s">
        <v>162</v>
      </c>
      <c r="D7" s="135" t="s">
        <v>163</v>
      </c>
      <c r="E7" s="136" t="s">
        <v>162</v>
      </c>
      <c r="F7" s="135" t="s">
        <v>163</v>
      </c>
      <c r="G7" s="137" t="s">
        <v>162</v>
      </c>
      <c r="H7" s="138" t="s">
        <v>163</v>
      </c>
      <c r="I7" s="136" t="s">
        <v>162</v>
      </c>
      <c r="J7" s="138" t="s">
        <v>163</v>
      </c>
      <c r="K7" s="136" t="s">
        <v>162</v>
      </c>
      <c r="L7" s="135" t="s">
        <v>163</v>
      </c>
      <c r="M7" s="136" t="s">
        <v>162</v>
      </c>
      <c r="N7" s="135" t="s">
        <v>163</v>
      </c>
      <c r="O7" s="137" t="s">
        <v>162</v>
      </c>
    </row>
    <row r="8" spans="1:15" s="132" customFormat="1" ht="22.5" customHeight="1">
      <c r="A8" s="257" t="s">
        <v>392</v>
      </c>
      <c r="B8" s="139">
        <v>131</v>
      </c>
      <c r="C8" s="141">
        <v>2650</v>
      </c>
      <c r="D8" s="139">
        <v>181</v>
      </c>
      <c r="E8" s="141">
        <v>4008</v>
      </c>
      <c r="F8" s="139">
        <v>2894</v>
      </c>
      <c r="G8" s="142">
        <v>23341</v>
      </c>
      <c r="H8" s="140">
        <v>276</v>
      </c>
      <c r="I8" s="141">
        <v>4235</v>
      </c>
      <c r="J8" s="140">
        <v>645</v>
      </c>
      <c r="K8" s="141">
        <v>2246</v>
      </c>
      <c r="L8" s="139">
        <v>566</v>
      </c>
      <c r="M8" s="141">
        <v>3264</v>
      </c>
      <c r="N8" s="139">
        <v>1385</v>
      </c>
      <c r="O8" s="142">
        <v>10766</v>
      </c>
    </row>
    <row r="9" spans="1:15" s="132" customFormat="1" ht="16.5" customHeight="1">
      <c r="A9" s="258" t="s">
        <v>370</v>
      </c>
      <c r="B9" s="143">
        <v>23</v>
      </c>
      <c r="C9" s="144">
        <v>250</v>
      </c>
      <c r="D9" s="143">
        <v>3</v>
      </c>
      <c r="E9" s="144">
        <v>239</v>
      </c>
      <c r="F9" s="143">
        <v>207</v>
      </c>
      <c r="G9" s="145">
        <v>1139</v>
      </c>
      <c r="H9" s="146">
        <v>52</v>
      </c>
      <c r="I9" s="144">
        <v>1447</v>
      </c>
      <c r="J9" s="146">
        <v>63</v>
      </c>
      <c r="K9" s="144">
        <v>304</v>
      </c>
      <c r="L9" s="143">
        <v>84</v>
      </c>
      <c r="M9" s="144">
        <v>430</v>
      </c>
      <c r="N9" s="143">
        <v>477</v>
      </c>
      <c r="O9" s="145">
        <v>2266</v>
      </c>
    </row>
    <row r="10" spans="1:15" s="132" customFormat="1" ht="16.5" customHeight="1">
      <c r="A10" s="259" t="s">
        <v>371</v>
      </c>
      <c r="B10" s="147">
        <v>7</v>
      </c>
      <c r="C10" s="148">
        <v>30</v>
      </c>
      <c r="D10" s="147">
        <v>6</v>
      </c>
      <c r="E10" s="148">
        <v>106</v>
      </c>
      <c r="F10" s="147">
        <v>124</v>
      </c>
      <c r="G10" s="149">
        <v>638</v>
      </c>
      <c r="H10" s="150">
        <v>18</v>
      </c>
      <c r="I10" s="148">
        <v>71</v>
      </c>
      <c r="J10" s="150">
        <v>34</v>
      </c>
      <c r="K10" s="148">
        <v>78</v>
      </c>
      <c r="L10" s="147">
        <v>25</v>
      </c>
      <c r="M10" s="148">
        <v>92</v>
      </c>
      <c r="N10" s="147">
        <v>65</v>
      </c>
      <c r="O10" s="149">
        <v>430</v>
      </c>
    </row>
    <row r="11" spans="1:15" s="132" customFormat="1" ht="16.5" customHeight="1">
      <c r="A11" s="259" t="s">
        <v>372</v>
      </c>
      <c r="B11" s="147" t="s">
        <v>432</v>
      </c>
      <c r="C11" s="148" t="s">
        <v>432</v>
      </c>
      <c r="D11" s="147">
        <v>2</v>
      </c>
      <c r="E11" s="148">
        <v>25</v>
      </c>
      <c r="F11" s="147">
        <v>81</v>
      </c>
      <c r="G11" s="149">
        <v>499</v>
      </c>
      <c r="H11" s="150">
        <v>5</v>
      </c>
      <c r="I11" s="148">
        <v>55</v>
      </c>
      <c r="J11" s="150">
        <v>30</v>
      </c>
      <c r="K11" s="148">
        <v>71</v>
      </c>
      <c r="L11" s="147">
        <v>12</v>
      </c>
      <c r="M11" s="148">
        <v>33</v>
      </c>
      <c r="N11" s="147">
        <v>25</v>
      </c>
      <c r="O11" s="149">
        <v>189</v>
      </c>
    </row>
    <row r="12" spans="1:15" s="132" customFormat="1" ht="16.5" customHeight="1">
      <c r="A12" s="259" t="s">
        <v>373</v>
      </c>
      <c r="B12" s="147">
        <v>9</v>
      </c>
      <c r="C12" s="148">
        <v>269</v>
      </c>
      <c r="D12" s="147">
        <v>2</v>
      </c>
      <c r="E12" s="148">
        <v>5</v>
      </c>
      <c r="F12" s="147">
        <v>93</v>
      </c>
      <c r="G12" s="149">
        <v>560</v>
      </c>
      <c r="H12" s="150">
        <v>22</v>
      </c>
      <c r="I12" s="148">
        <v>442</v>
      </c>
      <c r="J12" s="150">
        <v>44</v>
      </c>
      <c r="K12" s="148">
        <v>178</v>
      </c>
      <c r="L12" s="147">
        <v>58</v>
      </c>
      <c r="M12" s="148">
        <v>273</v>
      </c>
      <c r="N12" s="147">
        <v>54</v>
      </c>
      <c r="O12" s="149">
        <v>340</v>
      </c>
    </row>
    <row r="13" spans="1:15" s="132" customFormat="1" ht="16.5" customHeight="1">
      <c r="A13" s="259" t="s">
        <v>374</v>
      </c>
      <c r="B13" s="147">
        <v>38</v>
      </c>
      <c r="C13" s="148">
        <v>946</v>
      </c>
      <c r="D13" s="147">
        <v>12</v>
      </c>
      <c r="E13" s="148">
        <v>247</v>
      </c>
      <c r="F13" s="147">
        <v>182</v>
      </c>
      <c r="G13" s="149">
        <v>1107</v>
      </c>
      <c r="H13" s="150">
        <v>66</v>
      </c>
      <c r="I13" s="148">
        <v>1370</v>
      </c>
      <c r="J13" s="150">
        <v>79</v>
      </c>
      <c r="K13" s="148">
        <v>337</v>
      </c>
      <c r="L13" s="147">
        <v>87</v>
      </c>
      <c r="M13" s="148">
        <v>492</v>
      </c>
      <c r="N13" s="147">
        <v>111</v>
      </c>
      <c r="O13" s="149">
        <v>1057</v>
      </c>
    </row>
    <row r="14" spans="1:15" s="132" customFormat="1" ht="16.5" customHeight="1">
      <c r="A14" s="259" t="s">
        <v>185</v>
      </c>
      <c r="B14" s="147" t="s">
        <v>432</v>
      </c>
      <c r="C14" s="148" t="s">
        <v>432</v>
      </c>
      <c r="D14" s="147">
        <v>3</v>
      </c>
      <c r="E14" s="148">
        <v>9</v>
      </c>
      <c r="F14" s="147">
        <v>55</v>
      </c>
      <c r="G14" s="149">
        <v>375</v>
      </c>
      <c r="H14" s="150">
        <v>13</v>
      </c>
      <c r="I14" s="148">
        <v>87</v>
      </c>
      <c r="J14" s="150">
        <v>12</v>
      </c>
      <c r="K14" s="148">
        <v>75</v>
      </c>
      <c r="L14" s="147">
        <v>5</v>
      </c>
      <c r="M14" s="148">
        <v>7</v>
      </c>
      <c r="N14" s="147">
        <v>19</v>
      </c>
      <c r="O14" s="149">
        <v>154</v>
      </c>
    </row>
    <row r="15" spans="1:15" s="132" customFormat="1" ht="16.5" customHeight="1">
      <c r="A15" s="259" t="s">
        <v>375</v>
      </c>
      <c r="B15" s="147">
        <v>3</v>
      </c>
      <c r="C15" s="148">
        <v>21</v>
      </c>
      <c r="D15" s="147">
        <v>9</v>
      </c>
      <c r="E15" s="148">
        <v>274</v>
      </c>
      <c r="F15" s="147">
        <v>82</v>
      </c>
      <c r="G15" s="149">
        <v>844</v>
      </c>
      <c r="H15" s="150">
        <v>1</v>
      </c>
      <c r="I15" s="148">
        <v>2</v>
      </c>
      <c r="J15" s="150">
        <v>11</v>
      </c>
      <c r="K15" s="148">
        <v>59</v>
      </c>
      <c r="L15" s="147">
        <v>7</v>
      </c>
      <c r="M15" s="148">
        <v>13</v>
      </c>
      <c r="N15" s="147">
        <v>15</v>
      </c>
      <c r="O15" s="149">
        <v>96</v>
      </c>
    </row>
    <row r="16" spans="1:15" s="132" customFormat="1" ht="16.5" customHeight="1">
      <c r="A16" s="259" t="s">
        <v>376</v>
      </c>
      <c r="B16" s="147" t="s">
        <v>432</v>
      </c>
      <c r="C16" s="148" t="s">
        <v>432</v>
      </c>
      <c r="D16" s="147">
        <v>2</v>
      </c>
      <c r="E16" s="148">
        <v>71</v>
      </c>
      <c r="F16" s="147">
        <v>125</v>
      </c>
      <c r="G16" s="149">
        <v>990</v>
      </c>
      <c r="H16" s="150">
        <v>6</v>
      </c>
      <c r="I16" s="148">
        <v>38</v>
      </c>
      <c r="J16" s="150">
        <v>13</v>
      </c>
      <c r="K16" s="148">
        <v>31</v>
      </c>
      <c r="L16" s="147">
        <v>3</v>
      </c>
      <c r="M16" s="148">
        <v>18</v>
      </c>
      <c r="N16" s="147">
        <v>25</v>
      </c>
      <c r="O16" s="149">
        <v>203</v>
      </c>
    </row>
    <row r="17" spans="1:15" s="132" customFormat="1" ht="16.5" customHeight="1">
      <c r="A17" s="259" t="s">
        <v>377</v>
      </c>
      <c r="B17" s="147">
        <v>8</v>
      </c>
      <c r="C17" s="148">
        <v>418</v>
      </c>
      <c r="D17" s="147">
        <v>10</v>
      </c>
      <c r="E17" s="148">
        <v>289</v>
      </c>
      <c r="F17" s="147">
        <v>322</v>
      </c>
      <c r="G17" s="149">
        <v>3402</v>
      </c>
      <c r="H17" s="150">
        <v>10</v>
      </c>
      <c r="I17" s="148">
        <v>90</v>
      </c>
      <c r="J17" s="150">
        <v>33</v>
      </c>
      <c r="K17" s="148">
        <v>157</v>
      </c>
      <c r="L17" s="147">
        <v>30</v>
      </c>
      <c r="M17" s="148">
        <v>157</v>
      </c>
      <c r="N17" s="147">
        <v>90</v>
      </c>
      <c r="O17" s="149">
        <v>1281</v>
      </c>
    </row>
    <row r="18" spans="1:15" s="132" customFormat="1" ht="16.5" customHeight="1">
      <c r="A18" s="259" t="s">
        <v>184</v>
      </c>
      <c r="B18" s="147">
        <v>2</v>
      </c>
      <c r="C18" s="148">
        <v>11</v>
      </c>
      <c r="D18" s="147">
        <v>6</v>
      </c>
      <c r="E18" s="148">
        <v>141</v>
      </c>
      <c r="F18" s="147">
        <v>167</v>
      </c>
      <c r="G18" s="149">
        <v>1847</v>
      </c>
      <c r="H18" s="150">
        <v>11</v>
      </c>
      <c r="I18" s="148">
        <v>90</v>
      </c>
      <c r="J18" s="150">
        <v>33</v>
      </c>
      <c r="K18" s="148">
        <v>105</v>
      </c>
      <c r="L18" s="147">
        <v>23</v>
      </c>
      <c r="M18" s="148">
        <v>132</v>
      </c>
      <c r="N18" s="147">
        <v>45</v>
      </c>
      <c r="O18" s="149">
        <v>422</v>
      </c>
    </row>
    <row r="19" spans="1:15" s="132" customFormat="1" ht="16.5" customHeight="1">
      <c r="A19" s="259" t="s">
        <v>183</v>
      </c>
      <c r="B19" s="147">
        <v>4</v>
      </c>
      <c r="C19" s="148">
        <v>11</v>
      </c>
      <c r="D19" s="147">
        <v>4</v>
      </c>
      <c r="E19" s="148">
        <v>56</v>
      </c>
      <c r="F19" s="147">
        <v>101</v>
      </c>
      <c r="G19" s="149">
        <v>946</v>
      </c>
      <c r="H19" s="150">
        <v>1</v>
      </c>
      <c r="I19" s="148">
        <v>12</v>
      </c>
      <c r="J19" s="150">
        <v>26</v>
      </c>
      <c r="K19" s="148">
        <v>64</v>
      </c>
      <c r="L19" s="147">
        <v>21</v>
      </c>
      <c r="M19" s="148">
        <v>189</v>
      </c>
      <c r="N19" s="147">
        <v>28</v>
      </c>
      <c r="O19" s="149">
        <v>251</v>
      </c>
    </row>
    <row r="20" spans="1:15" s="132" customFormat="1" ht="16.5" customHeight="1">
      <c r="A20" s="259" t="s">
        <v>378</v>
      </c>
      <c r="B20" s="147">
        <v>9</v>
      </c>
      <c r="C20" s="148">
        <v>128</v>
      </c>
      <c r="D20" s="147">
        <v>5</v>
      </c>
      <c r="E20" s="148">
        <v>117</v>
      </c>
      <c r="F20" s="147">
        <v>130</v>
      </c>
      <c r="G20" s="149">
        <v>1156</v>
      </c>
      <c r="H20" s="150">
        <v>4</v>
      </c>
      <c r="I20" s="148">
        <v>53</v>
      </c>
      <c r="J20" s="150">
        <v>55</v>
      </c>
      <c r="K20" s="148">
        <v>150</v>
      </c>
      <c r="L20" s="147">
        <v>20</v>
      </c>
      <c r="M20" s="148">
        <v>75</v>
      </c>
      <c r="N20" s="147">
        <v>55</v>
      </c>
      <c r="O20" s="149">
        <v>831</v>
      </c>
    </row>
    <row r="21" spans="1:15" s="132" customFormat="1" ht="16.5" customHeight="1">
      <c r="A21" s="259" t="s">
        <v>379</v>
      </c>
      <c r="B21" s="147">
        <v>9</v>
      </c>
      <c r="C21" s="148">
        <v>436</v>
      </c>
      <c r="D21" s="147">
        <v>11</v>
      </c>
      <c r="E21" s="148">
        <v>256</v>
      </c>
      <c r="F21" s="147">
        <v>191</v>
      </c>
      <c r="G21" s="149">
        <v>1625</v>
      </c>
      <c r="H21" s="150">
        <v>10</v>
      </c>
      <c r="I21" s="148">
        <v>90</v>
      </c>
      <c r="J21" s="150">
        <v>45</v>
      </c>
      <c r="K21" s="148">
        <v>130</v>
      </c>
      <c r="L21" s="147">
        <v>42</v>
      </c>
      <c r="M21" s="148">
        <v>431</v>
      </c>
      <c r="N21" s="147">
        <v>45</v>
      </c>
      <c r="O21" s="149">
        <v>384</v>
      </c>
    </row>
    <row r="22" spans="1:15" s="132" customFormat="1" ht="16.5" customHeight="1">
      <c r="A22" s="259" t="s">
        <v>380</v>
      </c>
      <c r="B22" s="147">
        <v>2</v>
      </c>
      <c r="C22" s="148">
        <v>6</v>
      </c>
      <c r="D22" s="147">
        <v>6</v>
      </c>
      <c r="E22" s="148">
        <v>89</v>
      </c>
      <c r="F22" s="147">
        <v>31</v>
      </c>
      <c r="G22" s="149">
        <v>165</v>
      </c>
      <c r="H22" s="150">
        <v>1</v>
      </c>
      <c r="I22" s="148">
        <v>3</v>
      </c>
      <c r="J22" s="150">
        <v>1</v>
      </c>
      <c r="K22" s="148">
        <v>4</v>
      </c>
      <c r="L22" s="147">
        <v>4</v>
      </c>
      <c r="M22" s="148">
        <v>6</v>
      </c>
      <c r="N22" s="147">
        <v>11</v>
      </c>
      <c r="O22" s="149">
        <v>154</v>
      </c>
    </row>
    <row r="23" spans="1:15" s="132" customFormat="1" ht="16.5" customHeight="1">
      <c r="A23" s="259" t="s">
        <v>182</v>
      </c>
      <c r="B23" s="147">
        <v>1</v>
      </c>
      <c r="C23" s="148">
        <v>27</v>
      </c>
      <c r="D23" s="147">
        <v>6</v>
      </c>
      <c r="E23" s="148">
        <v>313</v>
      </c>
      <c r="F23" s="147">
        <v>31</v>
      </c>
      <c r="G23" s="149">
        <v>164</v>
      </c>
      <c r="H23" s="150" t="s">
        <v>432</v>
      </c>
      <c r="I23" s="148" t="s">
        <v>432</v>
      </c>
      <c r="J23" s="150">
        <v>3</v>
      </c>
      <c r="K23" s="148">
        <v>10</v>
      </c>
      <c r="L23" s="147">
        <v>3</v>
      </c>
      <c r="M23" s="148">
        <v>102</v>
      </c>
      <c r="N23" s="147">
        <v>10</v>
      </c>
      <c r="O23" s="149">
        <v>63</v>
      </c>
    </row>
    <row r="24" spans="1:15" s="132" customFormat="1" ht="16.5" customHeight="1">
      <c r="A24" s="259" t="s">
        <v>381</v>
      </c>
      <c r="B24" s="147" t="s">
        <v>432</v>
      </c>
      <c r="C24" s="148" t="s">
        <v>432</v>
      </c>
      <c r="D24" s="147">
        <v>2</v>
      </c>
      <c r="E24" s="148">
        <v>12</v>
      </c>
      <c r="F24" s="147">
        <v>14</v>
      </c>
      <c r="G24" s="149">
        <v>44</v>
      </c>
      <c r="H24" s="150">
        <v>1</v>
      </c>
      <c r="I24" s="148">
        <v>6</v>
      </c>
      <c r="J24" s="150">
        <v>1</v>
      </c>
      <c r="K24" s="148">
        <v>3</v>
      </c>
      <c r="L24" s="147">
        <v>1</v>
      </c>
      <c r="M24" s="148">
        <v>1</v>
      </c>
      <c r="N24" s="147">
        <v>1</v>
      </c>
      <c r="O24" s="149">
        <v>2</v>
      </c>
    </row>
    <row r="25" spans="1:15" s="132" customFormat="1" ht="16.5" customHeight="1">
      <c r="A25" s="259" t="s">
        <v>382</v>
      </c>
      <c r="B25" s="147">
        <v>4</v>
      </c>
      <c r="C25" s="148">
        <v>22</v>
      </c>
      <c r="D25" s="147">
        <v>19</v>
      </c>
      <c r="E25" s="148">
        <v>403</v>
      </c>
      <c r="F25" s="147">
        <v>132</v>
      </c>
      <c r="G25" s="149">
        <v>1301</v>
      </c>
      <c r="H25" s="150">
        <v>7</v>
      </c>
      <c r="I25" s="148">
        <v>137</v>
      </c>
      <c r="J25" s="150">
        <v>27</v>
      </c>
      <c r="K25" s="148">
        <v>66</v>
      </c>
      <c r="L25" s="147">
        <v>22</v>
      </c>
      <c r="M25" s="148">
        <v>160</v>
      </c>
      <c r="N25" s="147">
        <v>24</v>
      </c>
      <c r="O25" s="149">
        <v>207</v>
      </c>
    </row>
    <row r="26" spans="1:15" s="132" customFormat="1" ht="16.5" customHeight="1">
      <c r="A26" s="259" t="s">
        <v>383</v>
      </c>
      <c r="B26" s="147">
        <v>4</v>
      </c>
      <c r="C26" s="148">
        <v>18</v>
      </c>
      <c r="D26" s="147">
        <v>3</v>
      </c>
      <c r="E26" s="148">
        <v>11</v>
      </c>
      <c r="F26" s="147">
        <v>65</v>
      </c>
      <c r="G26" s="149">
        <v>667</v>
      </c>
      <c r="H26" s="150">
        <v>14</v>
      </c>
      <c r="I26" s="148">
        <v>94</v>
      </c>
      <c r="J26" s="150">
        <v>30</v>
      </c>
      <c r="K26" s="148">
        <v>64</v>
      </c>
      <c r="L26" s="147">
        <v>31</v>
      </c>
      <c r="M26" s="148">
        <v>250</v>
      </c>
      <c r="N26" s="147">
        <v>28</v>
      </c>
      <c r="O26" s="149">
        <v>339</v>
      </c>
    </row>
    <row r="27" spans="1:15" s="132" customFormat="1" ht="16.5" customHeight="1">
      <c r="A27" s="259" t="s">
        <v>384</v>
      </c>
      <c r="B27" s="147">
        <v>3</v>
      </c>
      <c r="C27" s="148">
        <v>25</v>
      </c>
      <c r="D27" s="147">
        <v>5</v>
      </c>
      <c r="E27" s="148">
        <v>57</v>
      </c>
      <c r="F27" s="147">
        <v>123</v>
      </c>
      <c r="G27" s="149">
        <v>1469</v>
      </c>
      <c r="H27" s="150">
        <v>7</v>
      </c>
      <c r="I27" s="148">
        <v>27</v>
      </c>
      <c r="J27" s="150">
        <v>15</v>
      </c>
      <c r="K27" s="148">
        <v>57</v>
      </c>
      <c r="L27" s="147">
        <v>24</v>
      </c>
      <c r="M27" s="148">
        <v>70</v>
      </c>
      <c r="N27" s="147">
        <v>37</v>
      </c>
      <c r="O27" s="149">
        <v>377</v>
      </c>
    </row>
    <row r="28" spans="1:15" s="132" customFormat="1" ht="16.5" customHeight="1">
      <c r="A28" s="258" t="s">
        <v>161</v>
      </c>
      <c r="B28" s="143" t="s">
        <v>432</v>
      </c>
      <c r="C28" s="148" t="s">
        <v>432</v>
      </c>
      <c r="D28" s="143">
        <v>15</v>
      </c>
      <c r="E28" s="148">
        <v>309</v>
      </c>
      <c r="F28" s="143">
        <v>62</v>
      </c>
      <c r="G28" s="149">
        <v>282</v>
      </c>
      <c r="H28" s="146">
        <v>4</v>
      </c>
      <c r="I28" s="148">
        <v>32</v>
      </c>
      <c r="J28" s="146">
        <v>18</v>
      </c>
      <c r="K28" s="148">
        <v>41</v>
      </c>
      <c r="L28" s="143">
        <v>6</v>
      </c>
      <c r="M28" s="148">
        <v>48</v>
      </c>
      <c r="N28" s="143">
        <v>24</v>
      </c>
      <c r="O28" s="149">
        <v>112</v>
      </c>
    </row>
    <row r="29" spans="1:15" s="132" customFormat="1" ht="16.5" customHeight="1">
      <c r="A29" s="259" t="s">
        <v>160</v>
      </c>
      <c r="B29" s="143" t="s">
        <v>432</v>
      </c>
      <c r="C29" s="148" t="s">
        <v>432</v>
      </c>
      <c r="D29" s="143">
        <v>7</v>
      </c>
      <c r="E29" s="148">
        <v>40</v>
      </c>
      <c r="F29" s="143">
        <v>60</v>
      </c>
      <c r="G29" s="149">
        <v>386</v>
      </c>
      <c r="H29" s="146">
        <v>1</v>
      </c>
      <c r="I29" s="148">
        <v>1</v>
      </c>
      <c r="J29" s="146">
        <v>13</v>
      </c>
      <c r="K29" s="148">
        <v>27</v>
      </c>
      <c r="L29" s="143">
        <v>2</v>
      </c>
      <c r="M29" s="148">
        <v>3</v>
      </c>
      <c r="N29" s="143">
        <v>13</v>
      </c>
      <c r="O29" s="149">
        <v>95</v>
      </c>
    </row>
    <row r="30" spans="1:15" s="132" customFormat="1" ht="16.5" customHeight="1">
      <c r="A30" s="258" t="s">
        <v>385</v>
      </c>
      <c r="B30" s="143">
        <v>1</v>
      </c>
      <c r="C30" s="148">
        <v>8</v>
      </c>
      <c r="D30" s="143">
        <v>2</v>
      </c>
      <c r="E30" s="148">
        <v>45</v>
      </c>
      <c r="F30" s="143">
        <v>122</v>
      </c>
      <c r="G30" s="149">
        <v>1064</v>
      </c>
      <c r="H30" s="146">
        <v>4</v>
      </c>
      <c r="I30" s="148">
        <v>44</v>
      </c>
      <c r="J30" s="146">
        <v>17</v>
      </c>
      <c r="K30" s="148">
        <v>48</v>
      </c>
      <c r="L30" s="143">
        <v>15</v>
      </c>
      <c r="M30" s="148">
        <v>50</v>
      </c>
      <c r="N30" s="143">
        <v>56</v>
      </c>
      <c r="O30" s="149">
        <v>603</v>
      </c>
    </row>
    <row r="31" spans="1:15" s="132" customFormat="1" ht="16.5" customHeight="1">
      <c r="A31" s="259" t="s">
        <v>386</v>
      </c>
      <c r="B31" s="147" t="s">
        <v>432</v>
      </c>
      <c r="C31" s="148" t="s">
        <v>432</v>
      </c>
      <c r="D31" s="147">
        <v>8</v>
      </c>
      <c r="E31" s="148">
        <v>371</v>
      </c>
      <c r="F31" s="147">
        <v>41</v>
      </c>
      <c r="G31" s="149">
        <v>258</v>
      </c>
      <c r="H31" s="150" t="s">
        <v>432</v>
      </c>
      <c r="I31" s="148" t="s">
        <v>446</v>
      </c>
      <c r="J31" s="150">
        <v>3</v>
      </c>
      <c r="K31" s="148">
        <v>10</v>
      </c>
      <c r="L31" s="147">
        <v>3</v>
      </c>
      <c r="M31" s="148">
        <v>23</v>
      </c>
      <c r="N31" s="147">
        <v>12</v>
      </c>
      <c r="O31" s="149">
        <v>65</v>
      </c>
    </row>
    <row r="32" spans="1:15" s="132" customFormat="1" ht="16.5" customHeight="1">
      <c r="A32" s="259" t="s">
        <v>387</v>
      </c>
      <c r="B32" s="147">
        <v>1</v>
      </c>
      <c r="C32" s="148">
        <v>13</v>
      </c>
      <c r="D32" s="147" t="s">
        <v>432</v>
      </c>
      <c r="E32" s="148" t="s">
        <v>432</v>
      </c>
      <c r="F32" s="147">
        <v>9</v>
      </c>
      <c r="G32" s="149">
        <v>57</v>
      </c>
      <c r="H32" s="150" t="s">
        <v>432</v>
      </c>
      <c r="I32" s="148" t="s">
        <v>432</v>
      </c>
      <c r="J32" s="150">
        <v>2</v>
      </c>
      <c r="K32" s="148">
        <v>7</v>
      </c>
      <c r="L32" s="147">
        <v>2</v>
      </c>
      <c r="M32" s="148">
        <v>3</v>
      </c>
      <c r="N32" s="147">
        <v>3</v>
      </c>
      <c r="O32" s="149">
        <v>8</v>
      </c>
    </row>
    <row r="33" spans="1:15" s="132" customFormat="1" ht="16.5" customHeight="1">
      <c r="A33" s="259" t="s">
        <v>159</v>
      </c>
      <c r="B33" s="147" t="s">
        <v>432</v>
      </c>
      <c r="C33" s="148" t="s">
        <v>432</v>
      </c>
      <c r="D33" s="147">
        <v>7</v>
      </c>
      <c r="E33" s="148">
        <v>103</v>
      </c>
      <c r="F33" s="147">
        <v>26</v>
      </c>
      <c r="G33" s="149">
        <v>132</v>
      </c>
      <c r="H33" s="150" t="s">
        <v>432</v>
      </c>
      <c r="I33" s="148" t="s">
        <v>432</v>
      </c>
      <c r="J33" s="150">
        <v>2</v>
      </c>
      <c r="K33" s="148">
        <v>2</v>
      </c>
      <c r="L33" s="147">
        <v>7</v>
      </c>
      <c r="M33" s="148">
        <v>94</v>
      </c>
      <c r="N33" s="147">
        <v>10</v>
      </c>
      <c r="O33" s="149">
        <v>143</v>
      </c>
    </row>
    <row r="34" spans="1:15" s="132" customFormat="1" ht="16.5" customHeight="1">
      <c r="A34" s="259" t="s">
        <v>388</v>
      </c>
      <c r="B34" s="147" t="s">
        <v>432</v>
      </c>
      <c r="C34" s="148" t="s">
        <v>432</v>
      </c>
      <c r="D34" s="147">
        <v>8</v>
      </c>
      <c r="E34" s="148">
        <v>66</v>
      </c>
      <c r="F34" s="147">
        <v>27</v>
      </c>
      <c r="G34" s="149">
        <v>107</v>
      </c>
      <c r="H34" s="150" t="s">
        <v>432</v>
      </c>
      <c r="I34" s="148" t="s">
        <v>432</v>
      </c>
      <c r="J34" s="150">
        <v>2</v>
      </c>
      <c r="K34" s="148">
        <v>12</v>
      </c>
      <c r="L34" s="147">
        <v>1</v>
      </c>
      <c r="M34" s="148">
        <v>6</v>
      </c>
      <c r="N34" s="147">
        <v>25</v>
      </c>
      <c r="O34" s="149">
        <v>269</v>
      </c>
    </row>
    <row r="35" spans="1:15" s="132" customFormat="1" ht="16.5" customHeight="1">
      <c r="A35" s="259" t="s">
        <v>389</v>
      </c>
      <c r="B35" s="147" t="s">
        <v>432</v>
      </c>
      <c r="C35" s="148" t="s">
        <v>432</v>
      </c>
      <c r="D35" s="147" t="s">
        <v>432</v>
      </c>
      <c r="E35" s="148" t="s">
        <v>432</v>
      </c>
      <c r="F35" s="147">
        <v>15</v>
      </c>
      <c r="G35" s="149">
        <v>48</v>
      </c>
      <c r="H35" s="150" t="s">
        <v>446</v>
      </c>
      <c r="I35" s="148" t="s">
        <v>432</v>
      </c>
      <c r="J35" s="150" t="s">
        <v>432</v>
      </c>
      <c r="K35" s="148" t="s">
        <v>432</v>
      </c>
      <c r="L35" s="147" t="s">
        <v>432</v>
      </c>
      <c r="M35" s="148" t="s">
        <v>432</v>
      </c>
      <c r="N35" s="147" t="s">
        <v>432</v>
      </c>
      <c r="O35" s="149" t="s">
        <v>432</v>
      </c>
    </row>
    <row r="36" spans="1:15" s="132" customFormat="1" ht="16.5" customHeight="1">
      <c r="A36" s="259" t="s">
        <v>158</v>
      </c>
      <c r="B36" s="147" t="s">
        <v>432</v>
      </c>
      <c r="C36" s="148" t="s">
        <v>432</v>
      </c>
      <c r="D36" s="147" t="s">
        <v>432</v>
      </c>
      <c r="E36" s="148" t="s">
        <v>432</v>
      </c>
      <c r="F36" s="147">
        <v>1</v>
      </c>
      <c r="G36" s="149">
        <v>14</v>
      </c>
      <c r="H36" s="150" t="s">
        <v>432</v>
      </c>
      <c r="I36" s="148" t="s">
        <v>432</v>
      </c>
      <c r="J36" s="150">
        <v>1</v>
      </c>
      <c r="K36" s="148">
        <v>2</v>
      </c>
      <c r="L36" s="147">
        <v>3</v>
      </c>
      <c r="M36" s="148">
        <v>5</v>
      </c>
      <c r="N36" s="147">
        <v>6</v>
      </c>
      <c r="O36" s="149">
        <v>35</v>
      </c>
    </row>
    <row r="37" spans="1:15" s="132" customFormat="1" ht="16.5" customHeight="1">
      <c r="A37" s="259" t="s">
        <v>390</v>
      </c>
      <c r="B37" s="147" t="s">
        <v>432</v>
      </c>
      <c r="C37" s="148" t="s">
        <v>432</v>
      </c>
      <c r="D37" s="147">
        <v>1</v>
      </c>
      <c r="E37" s="148">
        <v>21</v>
      </c>
      <c r="F37" s="147">
        <v>29</v>
      </c>
      <c r="G37" s="149">
        <v>148</v>
      </c>
      <c r="H37" s="150" t="s">
        <v>432</v>
      </c>
      <c r="I37" s="148" t="s">
        <v>432</v>
      </c>
      <c r="J37" s="150">
        <v>3</v>
      </c>
      <c r="K37" s="148">
        <v>7</v>
      </c>
      <c r="L37" s="147">
        <v>2</v>
      </c>
      <c r="M37" s="148">
        <v>7</v>
      </c>
      <c r="N37" s="147">
        <v>14</v>
      </c>
      <c r="O37" s="149">
        <v>49</v>
      </c>
    </row>
    <row r="38" spans="1:15" s="132" customFormat="1" ht="16.5" customHeight="1">
      <c r="A38" s="259" t="s">
        <v>157</v>
      </c>
      <c r="B38" s="147" t="s">
        <v>432</v>
      </c>
      <c r="C38" s="148" t="s">
        <v>432</v>
      </c>
      <c r="D38" s="147">
        <v>1</v>
      </c>
      <c r="E38" s="148">
        <v>37</v>
      </c>
      <c r="F38" s="147">
        <v>22</v>
      </c>
      <c r="G38" s="149">
        <v>120</v>
      </c>
      <c r="H38" s="150">
        <v>3</v>
      </c>
      <c r="I38" s="148">
        <v>8</v>
      </c>
      <c r="J38" s="150">
        <v>5</v>
      </c>
      <c r="K38" s="148">
        <v>7</v>
      </c>
      <c r="L38" s="147">
        <v>1</v>
      </c>
      <c r="M38" s="148">
        <v>11</v>
      </c>
      <c r="N38" s="147">
        <v>8</v>
      </c>
      <c r="O38" s="149">
        <v>55</v>
      </c>
    </row>
    <row r="39" spans="1:15" s="132" customFormat="1" ht="16.5" customHeight="1">
      <c r="A39" s="259" t="s">
        <v>156</v>
      </c>
      <c r="B39" s="147" t="s">
        <v>432</v>
      </c>
      <c r="C39" s="148" t="s">
        <v>432</v>
      </c>
      <c r="D39" s="147" t="s">
        <v>432</v>
      </c>
      <c r="E39" s="148" t="s">
        <v>432</v>
      </c>
      <c r="F39" s="147">
        <v>6</v>
      </c>
      <c r="G39" s="149">
        <v>10</v>
      </c>
      <c r="H39" s="150">
        <v>2</v>
      </c>
      <c r="I39" s="148">
        <v>1</v>
      </c>
      <c r="J39" s="150" t="s">
        <v>432</v>
      </c>
      <c r="K39" s="148" t="s">
        <v>432</v>
      </c>
      <c r="L39" s="147" t="s">
        <v>432</v>
      </c>
      <c r="M39" s="148" t="s">
        <v>432</v>
      </c>
      <c r="N39" s="147">
        <v>1</v>
      </c>
      <c r="O39" s="149">
        <v>4</v>
      </c>
    </row>
    <row r="40" spans="1:15" s="132" customFormat="1" ht="16.5" customHeight="1">
      <c r="A40" s="259" t="s">
        <v>155</v>
      </c>
      <c r="B40" s="147">
        <v>2</v>
      </c>
      <c r="C40" s="148">
        <v>8</v>
      </c>
      <c r="D40" s="147">
        <v>4</v>
      </c>
      <c r="E40" s="148">
        <v>40</v>
      </c>
      <c r="F40" s="147">
        <v>58</v>
      </c>
      <c r="G40" s="149">
        <v>419</v>
      </c>
      <c r="H40" s="150">
        <v>3</v>
      </c>
      <c r="I40" s="148">
        <v>8</v>
      </c>
      <c r="J40" s="150">
        <v>5</v>
      </c>
      <c r="K40" s="148">
        <v>29</v>
      </c>
      <c r="L40" s="147">
        <v>5</v>
      </c>
      <c r="M40" s="148">
        <v>11</v>
      </c>
      <c r="N40" s="147">
        <v>8</v>
      </c>
      <c r="O40" s="149">
        <v>69</v>
      </c>
    </row>
    <row r="41" spans="1:15" s="132" customFormat="1" ht="16.5" customHeight="1">
      <c r="A41" s="259" t="s">
        <v>154</v>
      </c>
      <c r="B41" s="147" t="s">
        <v>432</v>
      </c>
      <c r="C41" s="148" t="s">
        <v>432</v>
      </c>
      <c r="D41" s="147">
        <v>2</v>
      </c>
      <c r="E41" s="148">
        <v>53</v>
      </c>
      <c r="F41" s="147">
        <v>41</v>
      </c>
      <c r="G41" s="149">
        <v>394</v>
      </c>
      <c r="H41" s="150">
        <v>3</v>
      </c>
      <c r="I41" s="148">
        <v>19</v>
      </c>
      <c r="J41" s="150">
        <v>10</v>
      </c>
      <c r="K41" s="148">
        <v>27</v>
      </c>
      <c r="L41" s="147">
        <v>3</v>
      </c>
      <c r="M41" s="148">
        <v>11</v>
      </c>
      <c r="N41" s="147">
        <v>8</v>
      </c>
      <c r="O41" s="149">
        <v>55</v>
      </c>
    </row>
    <row r="42" spans="1:15" s="132" customFormat="1" ht="16.5" customHeight="1">
      <c r="A42" s="259" t="s">
        <v>153</v>
      </c>
      <c r="B42" s="147">
        <v>1</v>
      </c>
      <c r="C42" s="148">
        <v>3</v>
      </c>
      <c r="D42" s="147">
        <v>2</v>
      </c>
      <c r="E42" s="148">
        <v>35</v>
      </c>
      <c r="F42" s="147">
        <v>57</v>
      </c>
      <c r="G42" s="149">
        <v>464</v>
      </c>
      <c r="H42" s="150">
        <v>2</v>
      </c>
      <c r="I42" s="148">
        <v>1</v>
      </c>
      <c r="J42" s="150">
        <v>6</v>
      </c>
      <c r="K42" s="148">
        <v>72</v>
      </c>
      <c r="L42" s="147">
        <v>5</v>
      </c>
      <c r="M42" s="148">
        <v>9</v>
      </c>
      <c r="N42" s="147">
        <v>12</v>
      </c>
      <c r="O42" s="149">
        <v>45</v>
      </c>
    </row>
    <row r="43" spans="1:15" s="132" customFormat="1" ht="16.5" customHeight="1" thickBot="1">
      <c r="A43" s="260" t="s">
        <v>152</v>
      </c>
      <c r="B43" s="151" t="s">
        <v>432</v>
      </c>
      <c r="C43" s="152" t="s">
        <v>432</v>
      </c>
      <c r="D43" s="151">
        <v>8</v>
      </c>
      <c r="E43" s="152">
        <v>168</v>
      </c>
      <c r="F43" s="151">
        <v>62</v>
      </c>
      <c r="G43" s="153">
        <v>500</v>
      </c>
      <c r="H43" s="154">
        <v>5</v>
      </c>
      <c r="I43" s="152">
        <v>7</v>
      </c>
      <c r="J43" s="154">
        <v>3</v>
      </c>
      <c r="K43" s="152">
        <v>12</v>
      </c>
      <c r="L43" s="151">
        <v>9</v>
      </c>
      <c r="M43" s="152">
        <v>52</v>
      </c>
      <c r="N43" s="151">
        <v>20</v>
      </c>
      <c r="O43" s="153">
        <v>113</v>
      </c>
    </row>
    <row r="44" spans="1:15" s="132" customFormat="1" ht="12" customHeight="1">
      <c r="A44" s="334"/>
      <c r="B44" s="159"/>
      <c r="C44" s="159"/>
      <c r="D44" s="159"/>
      <c r="E44" s="159"/>
      <c r="F44" s="159"/>
      <c r="G44" s="159"/>
      <c r="H44" s="159"/>
      <c r="I44" s="159"/>
      <c r="J44" s="159"/>
      <c r="K44" s="159"/>
      <c r="L44" s="159"/>
      <c r="M44" s="159"/>
      <c r="N44" s="159"/>
      <c r="O44" s="159"/>
    </row>
    <row r="45" spans="1:15" s="132" customFormat="1" ht="12" customHeight="1">
      <c r="A45" s="334"/>
      <c r="B45" s="159"/>
      <c r="C45" s="159"/>
      <c r="D45" s="159"/>
      <c r="E45" s="159"/>
      <c r="F45" s="159"/>
      <c r="G45" s="159"/>
      <c r="H45" s="159"/>
      <c r="I45" s="159"/>
      <c r="J45" s="159"/>
      <c r="K45" s="159"/>
      <c r="L45" s="159"/>
      <c r="M45" s="159"/>
      <c r="N45" s="159"/>
      <c r="O45" s="159"/>
    </row>
    <row r="46" spans="1:15" s="132" customFormat="1" ht="12" customHeight="1">
      <c r="A46" s="134"/>
      <c r="B46" s="160"/>
      <c r="C46" s="160"/>
      <c r="D46" s="160"/>
      <c r="E46" s="160"/>
      <c r="F46" s="160"/>
      <c r="G46" s="160"/>
      <c r="H46" s="160"/>
      <c r="I46" s="160"/>
      <c r="J46" s="311"/>
      <c r="K46" s="160"/>
      <c r="L46" s="160"/>
      <c r="M46" s="160"/>
      <c r="N46" s="160"/>
      <c r="O46" s="160"/>
    </row>
    <row r="47" spans="1:15" ht="12" customHeight="1">
      <c r="A47" s="130"/>
      <c r="B47" s="130"/>
      <c r="C47" s="130"/>
      <c r="D47" s="130"/>
      <c r="E47" s="130"/>
      <c r="F47" s="130"/>
      <c r="G47" s="130"/>
      <c r="H47" s="130"/>
      <c r="I47" s="130"/>
      <c r="J47" s="312"/>
      <c r="K47" s="130"/>
      <c r="L47" s="130"/>
      <c r="M47" s="130"/>
      <c r="N47" s="130"/>
      <c r="O47" s="130"/>
    </row>
    <row r="48" spans="1:15" ht="22.5" customHeight="1">
      <c r="A48" s="443" t="s">
        <v>419</v>
      </c>
      <c r="B48" s="443"/>
      <c r="C48" s="443"/>
      <c r="D48" s="443"/>
      <c r="E48" s="443"/>
      <c r="F48" s="443"/>
      <c r="G48" s="443"/>
      <c r="H48" s="444" t="s">
        <v>444</v>
      </c>
      <c r="I48" s="444"/>
      <c r="J48" s="444"/>
      <c r="K48" s="444"/>
      <c r="L48" s="444"/>
      <c r="M48" s="444"/>
      <c r="N48" s="444"/>
      <c r="O48" s="444"/>
    </row>
    <row r="49" spans="1:15" s="132" customFormat="1" ht="13.5" customHeight="1" thickBot="1">
      <c r="A49" s="134"/>
      <c r="B49" s="134"/>
      <c r="C49" s="134"/>
      <c r="D49" s="134"/>
      <c r="E49" s="134"/>
      <c r="F49" s="134"/>
      <c r="G49" s="133"/>
      <c r="H49" s="133"/>
      <c r="I49" s="134"/>
      <c r="J49" s="304"/>
      <c r="K49" s="134"/>
      <c r="L49" s="134"/>
      <c r="M49" s="134"/>
      <c r="N49" s="134"/>
      <c r="O49" s="134"/>
    </row>
    <row r="50" spans="1:15" s="132" customFormat="1" ht="15" customHeight="1">
      <c r="A50" s="445" t="s">
        <v>391</v>
      </c>
      <c r="B50" s="466" t="s">
        <v>173</v>
      </c>
      <c r="C50" s="460"/>
      <c r="D50" s="466" t="s">
        <v>172</v>
      </c>
      <c r="E50" s="474"/>
      <c r="F50" s="460" t="s">
        <v>355</v>
      </c>
      <c r="G50" s="460"/>
      <c r="H50" s="460" t="s">
        <v>356</v>
      </c>
      <c r="I50" s="474"/>
      <c r="J50" s="466" t="s">
        <v>358</v>
      </c>
      <c r="K50" s="460"/>
      <c r="L50" s="470"/>
      <c r="M50" s="473"/>
      <c r="N50" s="131"/>
    </row>
    <row r="51" spans="1:15" s="132" customFormat="1" ht="15" customHeight="1">
      <c r="A51" s="446"/>
      <c r="B51" s="469"/>
      <c r="C51" s="470"/>
      <c r="D51" s="469"/>
      <c r="E51" s="475"/>
      <c r="F51" s="470"/>
      <c r="G51" s="470"/>
      <c r="H51" s="470"/>
      <c r="I51" s="475"/>
      <c r="J51" s="469"/>
      <c r="K51" s="470"/>
      <c r="L51" s="457"/>
      <c r="M51" s="457"/>
      <c r="N51" s="131"/>
    </row>
    <row r="52" spans="1:15" s="132" customFormat="1" ht="15" customHeight="1">
      <c r="A52" s="446"/>
      <c r="B52" s="471"/>
      <c r="C52" s="472"/>
      <c r="D52" s="471"/>
      <c r="E52" s="476"/>
      <c r="F52" s="472"/>
      <c r="G52" s="472"/>
      <c r="H52" s="472"/>
      <c r="I52" s="476"/>
      <c r="J52" s="471"/>
      <c r="K52" s="472"/>
      <c r="L52" s="457"/>
      <c r="M52" s="457"/>
      <c r="N52" s="131"/>
    </row>
    <row r="53" spans="1:15" s="132" customFormat="1" ht="22.5" customHeight="1">
      <c r="A53" s="447"/>
      <c r="B53" s="135" t="s">
        <v>163</v>
      </c>
      <c r="C53" s="136" t="s">
        <v>162</v>
      </c>
      <c r="D53" s="135" t="s">
        <v>163</v>
      </c>
      <c r="E53" s="136" t="s">
        <v>162</v>
      </c>
      <c r="F53" s="138" t="s">
        <v>163</v>
      </c>
      <c r="G53" s="137" t="s">
        <v>162</v>
      </c>
      <c r="H53" s="138" t="s">
        <v>163</v>
      </c>
      <c r="I53" s="136" t="s">
        <v>162</v>
      </c>
      <c r="J53" s="135" t="s">
        <v>163</v>
      </c>
      <c r="K53" s="137" t="s">
        <v>162</v>
      </c>
      <c r="L53" s="155"/>
      <c r="M53" s="156"/>
    </row>
    <row r="54" spans="1:15" s="132" customFormat="1" ht="22.5" customHeight="1">
      <c r="A54" s="257" t="s">
        <v>392</v>
      </c>
      <c r="B54" s="139">
        <v>1009</v>
      </c>
      <c r="C54" s="141">
        <v>4550</v>
      </c>
      <c r="D54" s="139">
        <v>465</v>
      </c>
      <c r="E54" s="141">
        <v>6234</v>
      </c>
      <c r="F54" s="140">
        <v>1111</v>
      </c>
      <c r="G54" s="142">
        <v>21728</v>
      </c>
      <c r="H54" s="140">
        <v>77</v>
      </c>
      <c r="I54" s="141">
        <v>1244</v>
      </c>
      <c r="J54" s="139">
        <v>1131</v>
      </c>
      <c r="K54" s="142">
        <v>11182</v>
      </c>
      <c r="L54" s="157"/>
      <c r="M54" s="157"/>
    </row>
    <row r="55" spans="1:15" s="132" customFormat="1" ht="16.5" customHeight="1">
      <c r="A55" s="258" t="s">
        <v>370</v>
      </c>
      <c r="B55" s="143">
        <v>75</v>
      </c>
      <c r="C55" s="144">
        <v>372</v>
      </c>
      <c r="D55" s="143">
        <v>35</v>
      </c>
      <c r="E55" s="144">
        <v>316</v>
      </c>
      <c r="F55" s="146">
        <v>58</v>
      </c>
      <c r="G55" s="145">
        <v>674</v>
      </c>
      <c r="H55" s="146">
        <v>2</v>
      </c>
      <c r="I55" s="144">
        <v>8</v>
      </c>
      <c r="J55" s="143">
        <v>110</v>
      </c>
      <c r="K55" s="145">
        <v>747</v>
      </c>
      <c r="L55" s="158"/>
      <c r="M55" s="158"/>
    </row>
    <row r="56" spans="1:15" s="132" customFormat="1" ht="16.5" customHeight="1">
      <c r="A56" s="259" t="s">
        <v>371</v>
      </c>
      <c r="B56" s="147">
        <v>54</v>
      </c>
      <c r="C56" s="148">
        <v>126</v>
      </c>
      <c r="D56" s="147">
        <v>12</v>
      </c>
      <c r="E56" s="148">
        <v>66</v>
      </c>
      <c r="F56" s="150">
        <v>39</v>
      </c>
      <c r="G56" s="149">
        <v>566</v>
      </c>
      <c r="H56" s="150">
        <v>5</v>
      </c>
      <c r="I56" s="148">
        <v>21</v>
      </c>
      <c r="J56" s="147">
        <v>53</v>
      </c>
      <c r="K56" s="149">
        <v>301</v>
      </c>
      <c r="L56" s="159"/>
      <c r="M56" s="159"/>
    </row>
    <row r="57" spans="1:15" s="132" customFormat="1" ht="16.5" customHeight="1">
      <c r="A57" s="259" t="s">
        <v>372</v>
      </c>
      <c r="B57" s="147">
        <v>40</v>
      </c>
      <c r="C57" s="148">
        <v>133</v>
      </c>
      <c r="D57" s="147">
        <v>18</v>
      </c>
      <c r="E57" s="148">
        <v>126</v>
      </c>
      <c r="F57" s="150">
        <v>34</v>
      </c>
      <c r="G57" s="149">
        <v>477</v>
      </c>
      <c r="H57" s="150">
        <v>2</v>
      </c>
      <c r="I57" s="148">
        <v>9</v>
      </c>
      <c r="J57" s="147">
        <v>49</v>
      </c>
      <c r="K57" s="149">
        <v>242</v>
      </c>
      <c r="L57" s="159"/>
      <c r="M57" s="159"/>
    </row>
    <row r="58" spans="1:15" s="132" customFormat="1" ht="16.5" customHeight="1">
      <c r="A58" s="259" t="s">
        <v>373</v>
      </c>
      <c r="B58" s="147">
        <v>46</v>
      </c>
      <c r="C58" s="148">
        <v>128</v>
      </c>
      <c r="D58" s="147">
        <v>34</v>
      </c>
      <c r="E58" s="148">
        <v>466</v>
      </c>
      <c r="F58" s="150">
        <v>54</v>
      </c>
      <c r="G58" s="149">
        <v>1039</v>
      </c>
      <c r="H58" s="150">
        <v>3</v>
      </c>
      <c r="I58" s="148">
        <v>13</v>
      </c>
      <c r="J58" s="147">
        <v>73</v>
      </c>
      <c r="K58" s="149">
        <v>288</v>
      </c>
      <c r="L58" s="159"/>
      <c r="M58" s="159"/>
    </row>
    <row r="59" spans="1:15" s="132" customFormat="1" ht="16.5" customHeight="1">
      <c r="A59" s="259" t="s">
        <v>374</v>
      </c>
      <c r="B59" s="147">
        <v>91</v>
      </c>
      <c r="C59" s="148">
        <v>501</v>
      </c>
      <c r="D59" s="147">
        <v>55</v>
      </c>
      <c r="E59" s="148">
        <v>520</v>
      </c>
      <c r="F59" s="150">
        <v>95</v>
      </c>
      <c r="G59" s="149">
        <v>1018</v>
      </c>
      <c r="H59" s="150">
        <v>4</v>
      </c>
      <c r="I59" s="148">
        <v>362</v>
      </c>
      <c r="J59" s="147">
        <v>128</v>
      </c>
      <c r="K59" s="149">
        <v>3926</v>
      </c>
      <c r="L59" s="159"/>
      <c r="M59" s="159"/>
    </row>
    <row r="60" spans="1:15" s="132" customFormat="1" ht="16.5" customHeight="1">
      <c r="A60" s="259" t="s">
        <v>185</v>
      </c>
      <c r="B60" s="147">
        <v>17</v>
      </c>
      <c r="C60" s="148">
        <v>41</v>
      </c>
      <c r="D60" s="147">
        <v>7</v>
      </c>
      <c r="E60" s="148">
        <v>58</v>
      </c>
      <c r="F60" s="150">
        <v>22</v>
      </c>
      <c r="G60" s="149">
        <v>285</v>
      </c>
      <c r="H60" s="150">
        <v>4</v>
      </c>
      <c r="I60" s="148">
        <v>79</v>
      </c>
      <c r="J60" s="147">
        <v>19</v>
      </c>
      <c r="K60" s="149">
        <v>65</v>
      </c>
      <c r="L60" s="159"/>
      <c r="M60" s="159"/>
    </row>
    <row r="61" spans="1:15" s="132" customFormat="1" ht="16.5" customHeight="1">
      <c r="A61" s="259" t="s">
        <v>375</v>
      </c>
      <c r="B61" s="147">
        <v>19</v>
      </c>
      <c r="C61" s="148">
        <v>92</v>
      </c>
      <c r="D61" s="147">
        <v>5</v>
      </c>
      <c r="E61" s="148">
        <v>123</v>
      </c>
      <c r="F61" s="150">
        <v>29</v>
      </c>
      <c r="G61" s="149">
        <v>1770</v>
      </c>
      <c r="H61" s="150">
        <v>1</v>
      </c>
      <c r="I61" s="148">
        <v>5</v>
      </c>
      <c r="J61" s="147">
        <v>42</v>
      </c>
      <c r="K61" s="149">
        <v>198</v>
      </c>
      <c r="L61" s="159"/>
      <c r="M61" s="159"/>
    </row>
    <row r="62" spans="1:15" s="132" customFormat="1" ht="16.5" customHeight="1">
      <c r="A62" s="259" t="s">
        <v>376</v>
      </c>
      <c r="B62" s="147">
        <v>31</v>
      </c>
      <c r="C62" s="148">
        <v>293</v>
      </c>
      <c r="D62" s="147">
        <v>8</v>
      </c>
      <c r="E62" s="148">
        <v>42</v>
      </c>
      <c r="F62" s="150">
        <v>23</v>
      </c>
      <c r="G62" s="149">
        <v>429</v>
      </c>
      <c r="H62" s="150">
        <v>2</v>
      </c>
      <c r="I62" s="148">
        <v>22</v>
      </c>
      <c r="J62" s="147">
        <v>15</v>
      </c>
      <c r="K62" s="149">
        <v>248</v>
      </c>
      <c r="L62" s="159"/>
      <c r="M62" s="159"/>
    </row>
    <row r="63" spans="1:15" s="132" customFormat="1" ht="16.5" customHeight="1">
      <c r="A63" s="259" t="s">
        <v>377</v>
      </c>
      <c r="B63" s="147">
        <v>85</v>
      </c>
      <c r="C63" s="148">
        <v>652</v>
      </c>
      <c r="D63" s="147">
        <v>37</v>
      </c>
      <c r="E63" s="148">
        <v>422</v>
      </c>
      <c r="F63" s="150">
        <v>100</v>
      </c>
      <c r="G63" s="149">
        <v>1825</v>
      </c>
      <c r="H63" s="150">
        <v>2</v>
      </c>
      <c r="I63" s="148">
        <v>24</v>
      </c>
      <c r="J63" s="147">
        <v>61</v>
      </c>
      <c r="K63" s="149">
        <v>624</v>
      </c>
      <c r="L63" s="159"/>
      <c r="M63" s="159"/>
    </row>
    <row r="64" spans="1:15" s="132" customFormat="1" ht="16.5" customHeight="1">
      <c r="A64" s="259" t="s">
        <v>184</v>
      </c>
      <c r="B64" s="147">
        <v>67</v>
      </c>
      <c r="C64" s="148">
        <v>259</v>
      </c>
      <c r="D64" s="147">
        <v>21</v>
      </c>
      <c r="E64" s="148">
        <v>227</v>
      </c>
      <c r="F64" s="150">
        <v>87</v>
      </c>
      <c r="G64" s="149">
        <v>2100</v>
      </c>
      <c r="H64" s="150">
        <v>4</v>
      </c>
      <c r="I64" s="148">
        <v>283</v>
      </c>
      <c r="J64" s="147">
        <v>51</v>
      </c>
      <c r="K64" s="149">
        <v>650</v>
      </c>
      <c r="L64" s="159"/>
      <c r="M64" s="159"/>
    </row>
    <row r="65" spans="1:13" s="132" customFormat="1" ht="16.5" customHeight="1">
      <c r="A65" s="259" t="s">
        <v>183</v>
      </c>
      <c r="B65" s="147">
        <v>43</v>
      </c>
      <c r="C65" s="148">
        <v>83</v>
      </c>
      <c r="D65" s="147">
        <v>18</v>
      </c>
      <c r="E65" s="148">
        <v>145</v>
      </c>
      <c r="F65" s="150">
        <v>58</v>
      </c>
      <c r="G65" s="149">
        <v>828</v>
      </c>
      <c r="H65" s="150">
        <v>2</v>
      </c>
      <c r="I65" s="148">
        <v>11</v>
      </c>
      <c r="J65" s="147">
        <v>38</v>
      </c>
      <c r="K65" s="149">
        <v>323</v>
      </c>
      <c r="L65" s="159"/>
      <c r="M65" s="159"/>
    </row>
    <row r="66" spans="1:13" s="132" customFormat="1" ht="16.5" customHeight="1">
      <c r="A66" s="259" t="s">
        <v>378</v>
      </c>
      <c r="B66" s="147">
        <v>52</v>
      </c>
      <c r="C66" s="148">
        <v>325</v>
      </c>
      <c r="D66" s="147">
        <v>45</v>
      </c>
      <c r="E66" s="148">
        <v>1634</v>
      </c>
      <c r="F66" s="150">
        <v>36</v>
      </c>
      <c r="G66" s="149">
        <v>726</v>
      </c>
      <c r="H66" s="150">
        <v>2</v>
      </c>
      <c r="I66" s="148">
        <v>38</v>
      </c>
      <c r="J66" s="147">
        <v>42</v>
      </c>
      <c r="K66" s="149">
        <v>228</v>
      </c>
      <c r="L66" s="159"/>
      <c r="M66" s="159"/>
    </row>
    <row r="67" spans="1:13" s="132" customFormat="1" ht="16.5" customHeight="1">
      <c r="A67" s="259" t="s">
        <v>379</v>
      </c>
      <c r="B67" s="147">
        <v>54</v>
      </c>
      <c r="C67" s="148">
        <v>184</v>
      </c>
      <c r="D67" s="147">
        <v>37</v>
      </c>
      <c r="E67" s="148">
        <v>860</v>
      </c>
      <c r="F67" s="150">
        <v>70</v>
      </c>
      <c r="G67" s="149">
        <v>2222</v>
      </c>
      <c r="H67" s="150">
        <v>2</v>
      </c>
      <c r="I67" s="148">
        <v>5</v>
      </c>
      <c r="J67" s="147">
        <v>59</v>
      </c>
      <c r="K67" s="149">
        <v>832</v>
      </c>
      <c r="L67" s="159"/>
      <c r="M67" s="159"/>
    </row>
    <row r="68" spans="1:13" s="132" customFormat="1" ht="16.5" customHeight="1">
      <c r="A68" s="259" t="s">
        <v>380</v>
      </c>
      <c r="B68" s="147">
        <v>7</v>
      </c>
      <c r="C68" s="148">
        <v>29</v>
      </c>
      <c r="D68" s="147">
        <v>6</v>
      </c>
      <c r="E68" s="148">
        <v>160</v>
      </c>
      <c r="F68" s="150">
        <v>31</v>
      </c>
      <c r="G68" s="149">
        <v>990</v>
      </c>
      <c r="H68" s="150">
        <v>2</v>
      </c>
      <c r="I68" s="148">
        <v>18</v>
      </c>
      <c r="J68" s="147">
        <v>16</v>
      </c>
      <c r="K68" s="149">
        <v>46</v>
      </c>
      <c r="L68" s="159"/>
      <c r="M68" s="159"/>
    </row>
    <row r="69" spans="1:13" s="132" customFormat="1" ht="16.5" customHeight="1">
      <c r="A69" s="259" t="s">
        <v>182</v>
      </c>
      <c r="B69" s="147">
        <v>10</v>
      </c>
      <c r="C69" s="148">
        <v>19</v>
      </c>
      <c r="D69" s="147">
        <v>6</v>
      </c>
      <c r="E69" s="148">
        <v>47</v>
      </c>
      <c r="F69" s="150">
        <v>21</v>
      </c>
      <c r="G69" s="149">
        <v>457</v>
      </c>
      <c r="H69" s="150">
        <v>1</v>
      </c>
      <c r="I69" s="148">
        <v>4</v>
      </c>
      <c r="J69" s="147">
        <v>21</v>
      </c>
      <c r="K69" s="149">
        <v>359</v>
      </c>
      <c r="L69" s="159"/>
      <c r="M69" s="159"/>
    </row>
    <row r="70" spans="1:13" s="132" customFormat="1" ht="16.5" customHeight="1">
      <c r="A70" s="259" t="s">
        <v>381</v>
      </c>
      <c r="B70" s="147">
        <v>5</v>
      </c>
      <c r="C70" s="148">
        <v>6</v>
      </c>
      <c r="D70" s="147">
        <v>1</v>
      </c>
      <c r="E70" s="148">
        <v>4</v>
      </c>
      <c r="F70" s="150">
        <v>8</v>
      </c>
      <c r="G70" s="149">
        <v>118</v>
      </c>
      <c r="H70" s="150">
        <v>1</v>
      </c>
      <c r="I70" s="148">
        <v>3</v>
      </c>
      <c r="J70" s="147">
        <v>12</v>
      </c>
      <c r="K70" s="149">
        <v>34</v>
      </c>
      <c r="L70" s="159"/>
      <c r="M70" s="159"/>
    </row>
    <row r="71" spans="1:13" s="132" customFormat="1" ht="16.5" customHeight="1">
      <c r="A71" s="259" t="s">
        <v>382</v>
      </c>
      <c r="B71" s="147">
        <v>26</v>
      </c>
      <c r="C71" s="148">
        <v>122</v>
      </c>
      <c r="D71" s="147">
        <v>18</v>
      </c>
      <c r="E71" s="148">
        <v>96</v>
      </c>
      <c r="F71" s="150">
        <v>27</v>
      </c>
      <c r="G71" s="149">
        <v>377</v>
      </c>
      <c r="H71" s="150">
        <v>1</v>
      </c>
      <c r="I71" s="148">
        <v>4</v>
      </c>
      <c r="J71" s="147">
        <v>24</v>
      </c>
      <c r="K71" s="149">
        <v>169</v>
      </c>
      <c r="L71" s="159"/>
      <c r="M71" s="159"/>
    </row>
    <row r="72" spans="1:13" s="132" customFormat="1" ht="16.5" customHeight="1">
      <c r="A72" s="259" t="s">
        <v>383</v>
      </c>
      <c r="B72" s="147">
        <v>26</v>
      </c>
      <c r="C72" s="148">
        <v>110</v>
      </c>
      <c r="D72" s="147">
        <v>15</v>
      </c>
      <c r="E72" s="148">
        <v>313</v>
      </c>
      <c r="F72" s="150">
        <v>25</v>
      </c>
      <c r="G72" s="149">
        <v>525</v>
      </c>
      <c r="H72" s="150">
        <v>1</v>
      </c>
      <c r="I72" s="148">
        <v>3</v>
      </c>
      <c r="J72" s="147">
        <v>39</v>
      </c>
      <c r="K72" s="149">
        <v>205</v>
      </c>
      <c r="L72" s="159"/>
      <c r="M72" s="159"/>
    </row>
    <row r="73" spans="1:13" s="132" customFormat="1" ht="16.5" customHeight="1">
      <c r="A73" s="259" t="s">
        <v>384</v>
      </c>
      <c r="B73" s="147">
        <v>52</v>
      </c>
      <c r="C73" s="148">
        <v>212</v>
      </c>
      <c r="D73" s="147">
        <v>17</v>
      </c>
      <c r="E73" s="148">
        <v>147</v>
      </c>
      <c r="F73" s="150">
        <v>50</v>
      </c>
      <c r="G73" s="149">
        <v>618</v>
      </c>
      <c r="H73" s="150">
        <v>4</v>
      </c>
      <c r="I73" s="148">
        <v>29</v>
      </c>
      <c r="J73" s="147">
        <v>27</v>
      </c>
      <c r="K73" s="149">
        <v>365</v>
      </c>
      <c r="L73" s="159"/>
      <c r="M73" s="159"/>
    </row>
    <row r="74" spans="1:13" s="132" customFormat="1" ht="16.5" customHeight="1">
      <c r="A74" s="258" t="s">
        <v>161</v>
      </c>
      <c r="B74" s="143">
        <v>14</v>
      </c>
      <c r="C74" s="148">
        <v>48</v>
      </c>
      <c r="D74" s="143">
        <v>9</v>
      </c>
      <c r="E74" s="148">
        <v>50</v>
      </c>
      <c r="F74" s="146">
        <v>24</v>
      </c>
      <c r="G74" s="149">
        <v>728</v>
      </c>
      <c r="H74" s="146">
        <v>1</v>
      </c>
      <c r="I74" s="148">
        <v>5</v>
      </c>
      <c r="J74" s="143">
        <v>13</v>
      </c>
      <c r="K74" s="149">
        <v>129</v>
      </c>
      <c r="L74" s="158"/>
      <c r="M74" s="159"/>
    </row>
    <row r="75" spans="1:13" s="132" customFormat="1" ht="16.5" customHeight="1">
      <c r="A75" s="259" t="s">
        <v>160</v>
      </c>
      <c r="B75" s="143">
        <v>16</v>
      </c>
      <c r="C75" s="148">
        <v>33</v>
      </c>
      <c r="D75" s="143">
        <v>3</v>
      </c>
      <c r="E75" s="148">
        <v>21</v>
      </c>
      <c r="F75" s="146">
        <v>11</v>
      </c>
      <c r="G75" s="149">
        <v>127</v>
      </c>
      <c r="H75" s="146">
        <v>3</v>
      </c>
      <c r="I75" s="148">
        <v>28</v>
      </c>
      <c r="J75" s="143">
        <v>27</v>
      </c>
      <c r="K75" s="149">
        <v>66</v>
      </c>
      <c r="L75" s="158"/>
      <c r="M75" s="159"/>
    </row>
    <row r="76" spans="1:13" s="132" customFormat="1" ht="16.5" customHeight="1">
      <c r="A76" s="258" t="s">
        <v>385</v>
      </c>
      <c r="B76" s="143">
        <v>53</v>
      </c>
      <c r="C76" s="148">
        <v>200</v>
      </c>
      <c r="D76" s="143">
        <v>23</v>
      </c>
      <c r="E76" s="148">
        <v>59</v>
      </c>
      <c r="F76" s="146">
        <v>34</v>
      </c>
      <c r="G76" s="149">
        <v>630</v>
      </c>
      <c r="H76" s="146">
        <v>2</v>
      </c>
      <c r="I76" s="148">
        <v>19</v>
      </c>
      <c r="J76" s="143">
        <v>22</v>
      </c>
      <c r="K76" s="149">
        <v>137</v>
      </c>
      <c r="L76" s="158"/>
      <c r="M76" s="159"/>
    </row>
    <row r="77" spans="1:13" s="132" customFormat="1" ht="16.5" customHeight="1">
      <c r="A77" s="259" t="s">
        <v>386</v>
      </c>
      <c r="B77" s="147">
        <v>13</v>
      </c>
      <c r="C77" s="148">
        <v>102</v>
      </c>
      <c r="D77" s="147">
        <v>8</v>
      </c>
      <c r="E77" s="148">
        <v>54</v>
      </c>
      <c r="F77" s="150">
        <v>36</v>
      </c>
      <c r="G77" s="149">
        <v>359</v>
      </c>
      <c r="H77" s="150">
        <v>3</v>
      </c>
      <c r="I77" s="148">
        <v>24</v>
      </c>
      <c r="J77" s="147">
        <v>31</v>
      </c>
      <c r="K77" s="149">
        <v>177</v>
      </c>
      <c r="L77" s="159"/>
      <c r="M77" s="159"/>
    </row>
    <row r="78" spans="1:13" s="132" customFormat="1" ht="16.5" customHeight="1">
      <c r="A78" s="259" t="s">
        <v>387</v>
      </c>
      <c r="B78" s="147">
        <v>1</v>
      </c>
      <c r="C78" s="148">
        <v>4</v>
      </c>
      <c r="D78" s="147" t="s">
        <v>432</v>
      </c>
      <c r="E78" s="148" t="s">
        <v>432</v>
      </c>
      <c r="F78" s="150">
        <v>2</v>
      </c>
      <c r="G78" s="149">
        <v>7</v>
      </c>
      <c r="H78" s="150">
        <v>1</v>
      </c>
      <c r="I78" s="148">
        <v>2</v>
      </c>
      <c r="J78" s="147">
        <v>3</v>
      </c>
      <c r="K78" s="149">
        <v>12</v>
      </c>
      <c r="L78" s="159"/>
      <c r="M78" s="159"/>
    </row>
    <row r="79" spans="1:13" s="132" customFormat="1" ht="16.5" customHeight="1">
      <c r="A79" s="259" t="s">
        <v>159</v>
      </c>
      <c r="B79" s="147">
        <v>13</v>
      </c>
      <c r="C79" s="148">
        <v>93</v>
      </c>
      <c r="D79" s="147">
        <v>8</v>
      </c>
      <c r="E79" s="148">
        <v>53</v>
      </c>
      <c r="F79" s="150">
        <v>25</v>
      </c>
      <c r="G79" s="149">
        <v>461</v>
      </c>
      <c r="H79" s="150" t="s">
        <v>432</v>
      </c>
      <c r="I79" s="148" t="s">
        <v>432</v>
      </c>
      <c r="J79" s="147">
        <v>14</v>
      </c>
      <c r="K79" s="149">
        <v>221</v>
      </c>
      <c r="L79" s="159"/>
      <c r="M79" s="159"/>
    </row>
    <row r="80" spans="1:13" s="132" customFormat="1" ht="16.5" customHeight="1">
      <c r="A80" s="259" t="s">
        <v>388</v>
      </c>
      <c r="B80" s="147">
        <v>10</v>
      </c>
      <c r="C80" s="148">
        <v>114</v>
      </c>
      <c r="D80" s="147">
        <v>1</v>
      </c>
      <c r="E80" s="148">
        <v>24</v>
      </c>
      <c r="F80" s="150">
        <v>12</v>
      </c>
      <c r="G80" s="149">
        <v>478</v>
      </c>
      <c r="H80" s="150">
        <v>3</v>
      </c>
      <c r="I80" s="148">
        <v>15</v>
      </c>
      <c r="J80" s="147">
        <v>20</v>
      </c>
      <c r="K80" s="149">
        <v>62</v>
      </c>
      <c r="L80" s="159"/>
      <c r="M80" s="159"/>
    </row>
    <row r="81" spans="1:15" s="132" customFormat="1" ht="16.5" customHeight="1">
      <c r="A81" s="259" t="s">
        <v>389</v>
      </c>
      <c r="B81" s="147">
        <v>4</v>
      </c>
      <c r="C81" s="148">
        <v>20</v>
      </c>
      <c r="D81" s="147" t="s">
        <v>432</v>
      </c>
      <c r="E81" s="148" t="s">
        <v>432</v>
      </c>
      <c r="F81" s="150">
        <v>3</v>
      </c>
      <c r="G81" s="149">
        <v>29</v>
      </c>
      <c r="H81" s="150">
        <v>1</v>
      </c>
      <c r="I81" s="148">
        <v>3</v>
      </c>
      <c r="J81" s="147">
        <v>4</v>
      </c>
      <c r="K81" s="149">
        <v>7</v>
      </c>
      <c r="L81" s="159"/>
      <c r="M81" s="159"/>
    </row>
    <row r="82" spans="1:15" s="132" customFormat="1" ht="16.5" customHeight="1">
      <c r="A82" s="259" t="s">
        <v>158</v>
      </c>
      <c r="B82" s="147">
        <v>1</v>
      </c>
      <c r="C82" s="148">
        <v>5</v>
      </c>
      <c r="D82" s="147">
        <v>1</v>
      </c>
      <c r="E82" s="148">
        <v>3</v>
      </c>
      <c r="F82" s="150" t="s">
        <v>432</v>
      </c>
      <c r="G82" s="149" t="s">
        <v>432</v>
      </c>
      <c r="H82" s="150" t="s">
        <v>432</v>
      </c>
      <c r="I82" s="148" t="s">
        <v>432</v>
      </c>
      <c r="J82" s="147">
        <v>2</v>
      </c>
      <c r="K82" s="149">
        <v>3</v>
      </c>
      <c r="L82" s="159"/>
      <c r="M82" s="159"/>
    </row>
    <row r="83" spans="1:15" s="132" customFormat="1" ht="16.5" customHeight="1">
      <c r="A83" s="259" t="s">
        <v>390</v>
      </c>
      <c r="B83" s="147">
        <v>6</v>
      </c>
      <c r="C83" s="148">
        <v>59</v>
      </c>
      <c r="D83" s="147" t="s">
        <v>432</v>
      </c>
      <c r="E83" s="148" t="s">
        <v>432</v>
      </c>
      <c r="F83" s="150">
        <v>4</v>
      </c>
      <c r="G83" s="149">
        <v>140</v>
      </c>
      <c r="H83" s="150">
        <v>2</v>
      </c>
      <c r="I83" s="148">
        <v>9</v>
      </c>
      <c r="J83" s="147">
        <v>6</v>
      </c>
      <c r="K83" s="149">
        <v>11</v>
      </c>
      <c r="L83" s="159"/>
      <c r="M83" s="159"/>
    </row>
    <row r="84" spans="1:15" s="132" customFormat="1" ht="16.5" customHeight="1">
      <c r="A84" s="259" t="s">
        <v>157</v>
      </c>
      <c r="B84" s="147">
        <v>2</v>
      </c>
      <c r="C84" s="148">
        <v>3</v>
      </c>
      <c r="D84" s="147">
        <v>2</v>
      </c>
      <c r="E84" s="148">
        <v>41</v>
      </c>
      <c r="F84" s="150">
        <v>12</v>
      </c>
      <c r="G84" s="149">
        <v>527</v>
      </c>
      <c r="H84" s="150">
        <v>2</v>
      </c>
      <c r="I84" s="148">
        <v>15</v>
      </c>
      <c r="J84" s="147">
        <v>12</v>
      </c>
      <c r="K84" s="149">
        <v>30</v>
      </c>
      <c r="L84" s="159"/>
      <c r="M84" s="159"/>
    </row>
    <row r="85" spans="1:15" s="132" customFormat="1" ht="16.5" customHeight="1">
      <c r="A85" s="259" t="s">
        <v>156</v>
      </c>
      <c r="B85" s="147">
        <v>5</v>
      </c>
      <c r="C85" s="148">
        <v>10</v>
      </c>
      <c r="D85" s="147" t="s">
        <v>432</v>
      </c>
      <c r="E85" s="148" t="s">
        <v>432</v>
      </c>
      <c r="F85" s="150">
        <v>1</v>
      </c>
      <c r="G85" s="149">
        <v>14</v>
      </c>
      <c r="H85" s="150">
        <v>2</v>
      </c>
      <c r="I85" s="148">
        <v>21</v>
      </c>
      <c r="J85" s="147">
        <v>3</v>
      </c>
      <c r="K85" s="149">
        <v>8</v>
      </c>
      <c r="L85" s="159"/>
      <c r="M85" s="159"/>
    </row>
    <row r="86" spans="1:15" s="132" customFormat="1" ht="16.5" customHeight="1">
      <c r="A86" s="259" t="s">
        <v>155</v>
      </c>
      <c r="B86" s="147">
        <v>22</v>
      </c>
      <c r="C86" s="148">
        <v>51</v>
      </c>
      <c r="D86" s="147">
        <v>1</v>
      </c>
      <c r="E86" s="148">
        <v>27</v>
      </c>
      <c r="F86" s="150">
        <v>17</v>
      </c>
      <c r="G86" s="149">
        <v>234</v>
      </c>
      <c r="H86" s="150">
        <v>3</v>
      </c>
      <c r="I86" s="148">
        <v>71</v>
      </c>
      <c r="J86" s="147">
        <v>16</v>
      </c>
      <c r="K86" s="149">
        <v>142</v>
      </c>
      <c r="L86" s="159"/>
      <c r="M86" s="159"/>
    </row>
    <row r="87" spans="1:15" s="132" customFormat="1" ht="16.5" customHeight="1">
      <c r="A87" s="259" t="s">
        <v>154</v>
      </c>
      <c r="B87" s="147">
        <v>12</v>
      </c>
      <c r="C87" s="148">
        <v>33</v>
      </c>
      <c r="D87" s="147">
        <v>4</v>
      </c>
      <c r="E87" s="148">
        <v>61</v>
      </c>
      <c r="F87" s="150">
        <v>12</v>
      </c>
      <c r="G87" s="149">
        <v>181</v>
      </c>
      <c r="H87" s="150">
        <v>2</v>
      </c>
      <c r="I87" s="148">
        <v>19</v>
      </c>
      <c r="J87" s="147">
        <v>23</v>
      </c>
      <c r="K87" s="149">
        <v>77</v>
      </c>
      <c r="L87" s="159"/>
      <c r="M87" s="159"/>
    </row>
    <row r="88" spans="1:15" s="132" customFormat="1" ht="16.5" customHeight="1">
      <c r="A88" s="259" t="s">
        <v>153</v>
      </c>
      <c r="B88" s="147">
        <v>18</v>
      </c>
      <c r="C88" s="148">
        <v>58</v>
      </c>
      <c r="D88" s="147">
        <v>6</v>
      </c>
      <c r="E88" s="148">
        <v>33</v>
      </c>
      <c r="F88" s="150">
        <v>21</v>
      </c>
      <c r="G88" s="149">
        <v>305</v>
      </c>
      <c r="H88" s="150">
        <v>3</v>
      </c>
      <c r="I88" s="148">
        <v>34</v>
      </c>
      <c r="J88" s="147">
        <v>21</v>
      </c>
      <c r="K88" s="149">
        <v>57</v>
      </c>
      <c r="L88" s="159"/>
      <c r="M88" s="159"/>
    </row>
    <row r="89" spans="1:15" s="132" customFormat="1" ht="16.5" customHeight="1" thickBot="1">
      <c r="A89" s="260" t="s">
        <v>152</v>
      </c>
      <c r="B89" s="151">
        <v>19</v>
      </c>
      <c r="C89" s="152">
        <v>30</v>
      </c>
      <c r="D89" s="151">
        <v>4</v>
      </c>
      <c r="E89" s="152">
        <v>36</v>
      </c>
      <c r="F89" s="154">
        <v>30</v>
      </c>
      <c r="G89" s="153">
        <v>464</v>
      </c>
      <c r="H89" s="154">
        <v>4</v>
      </c>
      <c r="I89" s="152">
        <v>38</v>
      </c>
      <c r="J89" s="151">
        <v>35</v>
      </c>
      <c r="K89" s="153">
        <v>193</v>
      </c>
      <c r="L89" s="159"/>
      <c r="M89" s="159"/>
    </row>
    <row r="90" spans="1:15" s="132" customFormat="1" ht="12">
      <c r="A90" s="134" t="s">
        <v>423</v>
      </c>
      <c r="B90" s="134"/>
      <c r="C90" s="134"/>
      <c r="D90" s="134"/>
      <c r="E90" s="134"/>
      <c r="F90" s="134"/>
      <c r="G90" s="133"/>
      <c r="H90" s="133"/>
      <c r="I90" s="134"/>
      <c r="J90" s="304"/>
      <c r="K90" s="134"/>
      <c r="L90" s="134"/>
      <c r="M90" s="134"/>
      <c r="N90" s="134"/>
      <c r="O90" s="134"/>
    </row>
    <row r="91" spans="1:15" s="226" customFormat="1" ht="13.5" customHeight="1">
      <c r="A91" s="226" t="s">
        <v>393</v>
      </c>
      <c r="B91" s="227"/>
      <c r="C91" s="227"/>
      <c r="D91" s="227"/>
      <c r="E91" s="227"/>
      <c r="F91" s="227"/>
      <c r="G91" s="227"/>
      <c r="H91" s="227"/>
      <c r="I91" s="227"/>
      <c r="J91" s="313"/>
      <c r="K91" s="227"/>
      <c r="L91" s="227"/>
      <c r="M91" s="227"/>
      <c r="N91" s="227"/>
      <c r="O91" s="227"/>
    </row>
    <row r="92" spans="1:15" s="226" customFormat="1" ht="13.5" customHeight="1">
      <c r="A92" s="226" t="s">
        <v>394</v>
      </c>
      <c r="B92" s="227"/>
      <c r="C92" s="227"/>
      <c r="D92" s="227"/>
      <c r="E92" s="227"/>
      <c r="F92" s="227"/>
      <c r="G92" s="227"/>
      <c r="H92" s="227"/>
      <c r="I92" s="227"/>
      <c r="J92" s="313"/>
      <c r="K92" s="227"/>
      <c r="L92" s="227"/>
      <c r="M92" s="227"/>
      <c r="N92" s="227"/>
      <c r="O92" s="227"/>
    </row>
    <row r="93" spans="1:15" s="226" customFormat="1" ht="13.5" customHeight="1">
      <c r="A93" s="226" t="s">
        <v>395</v>
      </c>
      <c r="B93" s="227"/>
      <c r="C93" s="227"/>
      <c r="D93" s="227"/>
      <c r="E93" s="227"/>
      <c r="F93" s="227"/>
      <c r="G93" s="227"/>
      <c r="H93" s="227"/>
      <c r="I93" s="227"/>
      <c r="J93" s="313"/>
      <c r="K93" s="227"/>
      <c r="L93" s="227"/>
      <c r="M93" s="227"/>
      <c r="N93" s="227"/>
      <c r="O93" s="227"/>
    </row>
    <row r="94" spans="1:15">
      <c r="A94" s="130"/>
      <c r="B94" s="130"/>
      <c r="C94" s="130"/>
      <c r="D94" s="130"/>
      <c r="E94" s="130"/>
      <c r="F94" s="130"/>
      <c r="G94" s="130"/>
      <c r="H94" s="130"/>
      <c r="I94" s="130"/>
      <c r="J94" s="312"/>
      <c r="K94" s="130"/>
      <c r="L94" s="130"/>
      <c r="M94" s="130"/>
      <c r="N94" s="130"/>
      <c r="O94" s="130"/>
    </row>
    <row r="95" spans="1:15">
      <c r="A95" s="134"/>
      <c r="B95" s="26"/>
      <c r="C95" s="26"/>
      <c r="D95" s="26"/>
      <c r="E95" s="26"/>
      <c r="F95" s="26"/>
      <c r="G95" s="26"/>
      <c r="H95" s="26"/>
      <c r="I95" s="26"/>
      <c r="J95" s="307"/>
      <c r="K95" s="26"/>
    </row>
  </sheetData>
  <mergeCells count="19">
    <mergeCell ref="A48:G48"/>
    <mergeCell ref="H48:O48"/>
    <mergeCell ref="A2:G2"/>
    <mergeCell ref="H2:O2"/>
    <mergeCell ref="A4:A7"/>
    <mergeCell ref="B4:C6"/>
    <mergeCell ref="D4:E6"/>
    <mergeCell ref="F4:G6"/>
    <mergeCell ref="H4:I6"/>
    <mergeCell ref="J4:K6"/>
    <mergeCell ref="L4:M6"/>
    <mergeCell ref="N4:O6"/>
    <mergeCell ref="J50:K52"/>
    <mergeCell ref="L50:M52"/>
    <mergeCell ref="A50:A53"/>
    <mergeCell ref="B50:C52"/>
    <mergeCell ref="D50:E52"/>
    <mergeCell ref="F50:G52"/>
    <mergeCell ref="H50:I52"/>
  </mergeCells>
  <phoneticPr fontId="3"/>
  <printOptions horizontalCentered="1"/>
  <pageMargins left="0.78740157480314965" right="0.78740157480314965" top="0.78740157480314965" bottom="0.78740157480314965" header="0.59055118110236227" footer="0.59055118110236227"/>
  <pageSetup paperSize="9" fitToHeight="2"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90" zoomScaleNormal="90" workbookViewId="0"/>
  </sheetViews>
  <sheetFormatPr defaultColWidth="9.140625" defaultRowHeight="13.5"/>
  <cols>
    <col min="1" max="1" width="10.7109375" style="27" customWidth="1"/>
    <col min="2" max="2" width="8.85546875" style="27" customWidth="1"/>
    <col min="3" max="3" width="10" style="27" customWidth="1"/>
    <col min="4" max="11" width="9.140625" style="27" customWidth="1"/>
    <col min="12" max="13" width="9.28515625" style="326" customWidth="1"/>
    <col min="14" max="15" width="9.28515625" style="28" customWidth="1"/>
    <col min="16" max="17" width="9.28515625" style="27" customWidth="1"/>
    <col min="18" max="18" width="10.7109375" style="27" bestFit="1" customWidth="1"/>
    <col min="19" max="22" width="9.28515625" style="27" customWidth="1"/>
    <col min="23" max="16384" width="9.140625" style="27"/>
  </cols>
  <sheetData>
    <row r="1" spans="1:22" s="30" customFormat="1" ht="30" customHeight="1">
      <c r="L1" s="316"/>
      <c r="M1" s="316"/>
      <c r="N1" s="32"/>
      <c r="O1" s="32"/>
    </row>
    <row r="2" spans="1:22" s="31" customFormat="1" ht="22.5" customHeight="1">
      <c r="A2" s="481" t="s">
        <v>452</v>
      </c>
      <c r="B2" s="481"/>
      <c r="C2" s="481"/>
      <c r="D2" s="481"/>
      <c r="E2" s="481"/>
      <c r="F2" s="481"/>
      <c r="G2" s="481"/>
      <c r="H2" s="481"/>
      <c r="I2" s="481"/>
      <c r="J2" s="481"/>
      <c r="K2" s="481"/>
      <c r="L2" s="480" t="s">
        <v>453</v>
      </c>
      <c r="M2" s="480"/>
      <c r="N2" s="480"/>
      <c r="O2" s="480"/>
      <c r="P2" s="480"/>
      <c r="Q2" s="480"/>
      <c r="R2" s="480"/>
      <c r="S2" s="480"/>
      <c r="T2" s="480"/>
      <c r="U2" s="480"/>
      <c r="V2" s="480"/>
    </row>
    <row r="3" spans="1:22" s="29" customFormat="1" ht="13.5" customHeight="1" thickBot="1">
      <c r="A3" s="163"/>
      <c r="B3" s="163"/>
      <c r="C3" s="163"/>
      <c r="D3" s="163"/>
      <c r="E3" s="163"/>
      <c r="F3" s="163"/>
      <c r="G3" s="163"/>
      <c r="H3" s="163"/>
      <c r="I3" s="163"/>
      <c r="J3" s="163"/>
      <c r="K3" s="163"/>
      <c r="L3" s="317"/>
      <c r="M3" s="317"/>
      <c r="N3" s="163"/>
      <c r="O3" s="163"/>
      <c r="P3" s="163"/>
      <c r="Q3" s="163"/>
      <c r="R3" s="163"/>
      <c r="S3" s="163"/>
      <c r="T3" s="163"/>
      <c r="U3" s="163"/>
      <c r="V3" s="164" t="s">
        <v>430</v>
      </c>
    </row>
    <row r="4" spans="1:22" s="29" customFormat="1" ht="21" customHeight="1">
      <c r="A4" s="477" t="s">
        <v>417</v>
      </c>
      <c r="B4" s="491" t="s">
        <v>350</v>
      </c>
      <c r="C4" s="491"/>
      <c r="D4" s="489" t="s">
        <v>195</v>
      </c>
      <c r="E4" s="490"/>
      <c r="F4" s="490"/>
      <c r="G4" s="490"/>
      <c r="H4" s="490"/>
      <c r="I4" s="490"/>
      <c r="J4" s="490"/>
      <c r="K4" s="490"/>
      <c r="L4" s="318"/>
      <c r="M4" s="318"/>
      <c r="N4" s="203"/>
      <c r="O4" s="487" t="s">
        <v>194</v>
      </c>
      <c r="P4" s="488"/>
      <c r="Q4" s="488"/>
      <c r="R4" s="488"/>
      <c r="S4" s="488"/>
      <c r="T4" s="488"/>
      <c r="U4" s="488"/>
      <c r="V4" s="488"/>
    </row>
    <row r="5" spans="1:22" s="29" customFormat="1" ht="21" customHeight="1">
      <c r="A5" s="478"/>
      <c r="B5" s="482" t="s">
        <v>75</v>
      </c>
      <c r="C5" s="482" t="s">
        <v>186</v>
      </c>
      <c r="D5" s="495" t="s">
        <v>351</v>
      </c>
      <c r="E5" s="493"/>
      <c r="F5" s="495" t="s">
        <v>352</v>
      </c>
      <c r="G5" s="493"/>
      <c r="H5" s="495" t="s">
        <v>353</v>
      </c>
      <c r="I5" s="493"/>
      <c r="J5" s="495" t="s">
        <v>193</v>
      </c>
      <c r="K5" s="485"/>
      <c r="L5" s="485" t="s">
        <v>192</v>
      </c>
      <c r="M5" s="493"/>
      <c r="N5" s="497" t="s">
        <v>191</v>
      </c>
      <c r="O5" s="482" t="s">
        <v>354</v>
      </c>
      <c r="P5" s="482"/>
      <c r="Q5" s="485" t="s">
        <v>190</v>
      </c>
      <c r="R5" s="485"/>
      <c r="S5" s="180"/>
      <c r="T5" s="180"/>
      <c r="U5" s="180"/>
      <c r="V5" s="180"/>
    </row>
    <row r="6" spans="1:22" s="29" customFormat="1" ht="21" customHeight="1">
      <c r="A6" s="478"/>
      <c r="B6" s="492"/>
      <c r="C6" s="492"/>
      <c r="D6" s="499"/>
      <c r="E6" s="500"/>
      <c r="F6" s="499"/>
      <c r="G6" s="500"/>
      <c r="H6" s="496"/>
      <c r="I6" s="494"/>
      <c r="J6" s="496"/>
      <c r="K6" s="486"/>
      <c r="L6" s="486"/>
      <c r="M6" s="494"/>
      <c r="N6" s="498"/>
      <c r="O6" s="492"/>
      <c r="P6" s="492"/>
      <c r="Q6" s="486"/>
      <c r="R6" s="486"/>
      <c r="S6" s="482" t="s">
        <v>189</v>
      </c>
      <c r="T6" s="482"/>
      <c r="U6" s="483" t="s">
        <v>188</v>
      </c>
      <c r="V6" s="484"/>
    </row>
    <row r="7" spans="1:22" s="29" customFormat="1" ht="21" customHeight="1">
      <c r="A7" s="479"/>
      <c r="B7" s="501"/>
      <c r="C7" s="501"/>
      <c r="D7" s="165" t="s">
        <v>187</v>
      </c>
      <c r="E7" s="181" t="s">
        <v>186</v>
      </c>
      <c r="F7" s="187" t="s">
        <v>187</v>
      </c>
      <c r="G7" s="170" t="s">
        <v>186</v>
      </c>
      <c r="H7" s="175" t="s">
        <v>187</v>
      </c>
      <c r="I7" s="181" t="s">
        <v>186</v>
      </c>
      <c r="J7" s="175" t="s">
        <v>187</v>
      </c>
      <c r="K7" s="196" t="s">
        <v>186</v>
      </c>
      <c r="L7" s="319" t="s">
        <v>187</v>
      </c>
      <c r="M7" s="332" t="s">
        <v>186</v>
      </c>
      <c r="N7" s="179" t="s">
        <v>75</v>
      </c>
      <c r="O7" s="187" t="s">
        <v>187</v>
      </c>
      <c r="P7" s="170" t="s">
        <v>186</v>
      </c>
      <c r="Q7" s="189" t="s">
        <v>187</v>
      </c>
      <c r="R7" s="170" t="s">
        <v>186</v>
      </c>
      <c r="S7" s="187" t="s">
        <v>187</v>
      </c>
      <c r="T7" s="170" t="s">
        <v>186</v>
      </c>
      <c r="U7" s="187" t="s">
        <v>187</v>
      </c>
      <c r="V7" s="179" t="s">
        <v>186</v>
      </c>
    </row>
    <row r="8" spans="1:22" s="29" customFormat="1" ht="22.5" customHeight="1">
      <c r="A8" s="261" t="s">
        <v>392</v>
      </c>
      <c r="B8" s="169">
        <v>11487</v>
      </c>
      <c r="C8" s="169">
        <v>116964</v>
      </c>
      <c r="D8" s="183">
        <v>6396</v>
      </c>
      <c r="E8" s="171">
        <v>13447</v>
      </c>
      <c r="F8" s="183">
        <v>2282</v>
      </c>
      <c r="G8" s="171">
        <v>15053</v>
      </c>
      <c r="H8" s="183">
        <v>1489</v>
      </c>
      <c r="I8" s="171">
        <v>20044</v>
      </c>
      <c r="J8" s="183">
        <v>483</v>
      </c>
      <c r="K8" s="197">
        <v>11479</v>
      </c>
      <c r="L8" s="320">
        <v>729</v>
      </c>
      <c r="M8" s="333">
        <v>56941</v>
      </c>
      <c r="N8" s="188">
        <v>108</v>
      </c>
      <c r="O8" s="183">
        <v>4082</v>
      </c>
      <c r="P8" s="171">
        <v>12425</v>
      </c>
      <c r="Q8" s="190">
        <v>7287</v>
      </c>
      <c r="R8" s="171">
        <v>104127</v>
      </c>
      <c r="S8" s="183">
        <v>5686</v>
      </c>
      <c r="T8" s="171">
        <v>75861</v>
      </c>
      <c r="U8" s="183">
        <v>1601</v>
      </c>
      <c r="V8" s="188">
        <v>28266</v>
      </c>
    </row>
    <row r="9" spans="1:22" s="29" customFormat="1" ht="16.5" customHeight="1">
      <c r="A9" s="201" t="s">
        <v>396</v>
      </c>
      <c r="B9" s="166">
        <v>1222</v>
      </c>
      <c r="C9" s="166">
        <v>9009</v>
      </c>
      <c r="D9" s="184">
        <v>792</v>
      </c>
      <c r="E9" s="172">
        <v>1646</v>
      </c>
      <c r="F9" s="184">
        <v>234</v>
      </c>
      <c r="G9" s="172">
        <v>1518</v>
      </c>
      <c r="H9" s="184">
        <v>110</v>
      </c>
      <c r="I9" s="172">
        <v>1505</v>
      </c>
      <c r="J9" s="184">
        <v>36</v>
      </c>
      <c r="K9" s="198">
        <v>884</v>
      </c>
      <c r="L9" s="315">
        <v>41</v>
      </c>
      <c r="M9" s="327">
        <v>3456</v>
      </c>
      <c r="N9" s="176">
        <v>9</v>
      </c>
      <c r="O9" s="184">
        <v>590</v>
      </c>
      <c r="P9" s="172">
        <v>1801</v>
      </c>
      <c r="Q9" s="191">
        <v>602</v>
      </c>
      <c r="R9" s="172">
        <v>7138</v>
      </c>
      <c r="S9" s="184">
        <v>464</v>
      </c>
      <c r="T9" s="172">
        <v>5822</v>
      </c>
      <c r="U9" s="184">
        <v>138</v>
      </c>
      <c r="V9" s="176">
        <v>1316</v>
      </c>
    </row>
    <row r="10" spans="1:22" s="29" customFormat="1" ht="16.5" customHeight="1">
      <c r="A10" s="201" t="s">
        <v>397</v>
      </c>
      <c r="B10" s="166">
        <v>506</v>
      </c>
      <c r="C10" s="166">
        <v>4154</v>
      </c>
      <c r="D10" s="184">
        <v>331</v>
      </c>
      <c r="E10" s="172">
        <v>678</v>
      </c>
      <c r="F10" s="184">
        <v>95</v>
      </c>
      <c r="G10" s="172">
        <v>617</v>
      </c>
      <c r="H10" s="184">
        <v>44</v>
      </c>
      <c r="I10" s="172">
        <v>568</v>
      </c>
      <c r="J10" s="184">
        <v>14</v>
      </c>
      <c r="K10" s="198">
        <v>329</v>
      </c>
      <c r="L10" s="315">
        <v>19</v>
      </c>
      <c r="M10" s="327">
        <v>1962</v>
      </c>
      <c r="N10" s="176">
        <v>3</v>
      </c>
      <c r="O10" s="184">
        <v>214</v>
      </c>
      <c r="P10" s="172">
        <v>607</v>
      </c>
      <c r="Q10" s="191">
        <v>283</v>
      </c>
      <c r="R10" s="172">
        <v>3531</v>
      </c>
      <c r="S10" s="184">
        <v>218</v>
      </c>
      <c r="T10" s="172">
        <v>2796</v>
      </c>
      <c r="U10" s="184">
        <v>65</v>
      </c>
      <c r="V10" s="176">
        <v>735</v>
      </c>
    </row>
    <row r="11" spans="1:22" s="29" customFormat="1" ht="16.5" customHeight="1">
      <c r="A11" s="201" t="s">
        <v>398</v>
      </c>
      <c r="B11" s="166">
        <v>343</v>
      </c>
      <c r="C11" s="166">
        <v>2386</v>
      </c>
      <c r="D11" s="184">
        <v>222</v>
      </c>
      <c r="E11" s="172">
        <v>459</v>
      </c>
      <c r="F11" s="184">
        <v>58</v>
      </c>
      <c r="G11" s="172">
        <v>372</v>
      </c>
      <c r="H11" s="184">
        <v>34</v>
      </c>
      <c r="I11" s="172">
        <v>434</v>
      </c>
      <c r="J11" s="184">
        <v>10</v>
      </c>
      <c r="K11" s="198">
        <v>230</v>
      </c>
      <c r="L11" s="315">
        <v>17</v>
      </c>
      <c r="M11" s="327">
        <v>891</v>
      </c>
      <c r="N11" s="176">
        <v>2</v>
      </c>
      <c r="O11" s="184">
        <v>136</v>
      </c>
      <c r="P11" s="172">
        <v>382</v>
      </c>
      <c r="Q11" s="191">
        <v>206</v>
      </c>
      <c r="R11" s="172">
        <v>2001</v>
      </c>
      <c r="S11" s="184">
        <v>141</v>
      </c>
      <c r="T11" s="172">
        <v>1475</v>
      </c>
      <c r="U11" s="184">
        <v>65</v>
      </c>
      <c r="V11" s="176">
        <v>526</v>
      </c>
    </row>
    <row r="12" spans="1:22" s="29" customFormat="1" ht="16.5" customHeight="1">
      <c r="A12" s="201" t="s">
        <v>399</v>
      </c>
      <c r="B12" s="166">
        <v>514</v>
      </c>
      <c r="C12" s="166">
        <v>4309</v>
      </c>
      <c r="D12" s="184">
        <v>355</v>
      </c>
      <c r="E12" s="172">
        <v>700</v>
      </c>
      <c r="F12" s="184">
        <v>64</v>
      </c>
      <c r="G12" s="172">
        <v>424</v>
      </c>
      <c r="H12" s="184">
        <v>45</v>
      </c>
      <c r="I12" s="172">
        <v>608</v>
      </c>
      <c r="J12" s="184">
        <v>16</v>
      </c>
      <c r="K12" s="198">
        <v>363</v>
      </c>
      <c r="L12" s="315">
        <v>27</v>
      </c>
      <c r="M12" s="327">
        <v>2214</v>
      </c>
      <c r="N12" s="176">
        <v>7</v>
      </c>
      <c r="O12" s="184">
        <v>215</v>
      </c>
      <c r="P12" s="172">
        <v>565</v>
      </c>
      <c r="Q12" s="191">
        <v>280</v>
      </c>
      <c r="R12" s="172">
        <v>3707</v>
      </c>
      <c r="S12" s="184">
        <v>173</v>
      </c>
      <c r="T12" s="172">
        <v>1993</v>
      </c>
      <c r="U12" s="184">
        <v>107</v>
      </c>
      <c r="V12" s="176">
        <v>1714</v>
      </c>
    </row>
    <row r="13" spans="1:22" s="29" customFormat="1" ht="16.5" customHeight="1">
      <c r="A13" s="201" t="s">
        <v>400</v>
      </c>
      <c r="B13" s="166">
        <v>1005</v>
      </c>
      <c r="C13" s="166">
        <v>12984</v>
      </c>
      <c r="D13" s="184">
        <v>519</v>
      </c>
      <c r="E13" s="172">
        <v>1125</v>
      </c>
      <c r="F13" s="184">
        <v>209</v>
      </c>
      <c r="G13" s="172">
        <v>1384</v>
      </c>
      <c r="H13" s="184">
        <v>139</v>
      </c>
      <c r="I13" s="172">
        <v>1825</v>
      </c>
      <c r="J13" s="184">
        <v>39</v>
      </c>
      <c r="K13" s="198">
        <v>929</v>
      </c>
      <c r="L13" s="315">
        <v>90</v>
      </c>
      <c r="M13" s="327">
        <v>7721</v>
      </c>
      <c r="N13" s="176">
        <v>9</v>
      </c>
      <c r="O13" s="184">
        <v>293</v>
      </c>
      <c r="P13" s="172">
        <v>990</v>
      </c>
      <c r="Q13" s="191">
        <v>694</v>
      </c>
      <c r="R13" s="172">
        <v>11944</v>
      </c>
      <c r="S13" s="184">
        <v>565</v>
      </c>
      <c r="T13" s="172">
        <v>9688</v>
      </c>
      <c r="U13" s="184">
        <v>129</v>
      </c>
      <c r="V13" s="176">
        <v>2256</v>
      </c>
    </row>
    <row r="14" spans="1:22" s="29" customFormat="1" ht="16.5" customHeight="1">
      <c r="A14" s="201" t="s">
        <v>185</v>
      </c>
      <c r="B14" s="166">
        <v>219</v>
      </c>
      <c r="C14" s="166">
        <v>1986</v>
      </c>
      <c r="D14" s="184">
        <v>120</v>
      </c>
      <c r="E14" s="172">
        <v>231</v>
      </c>
      <c r="F14" s="184">
        <v>40</v>
      </c>
      <c r="G14" s="172">
        <v>262</v>
      </c>
      <c r="H14" s="184">
        <v>34</v>
      </c>
      <c r="I14" s="172">
        <v>450</v>
      </c>
      <c r="J14" s="184">
        <v>8</v>
      </c>
      <c r="K14" s="198">
        <v>188</v>
      </c>
      <c r="L14" s="315">
        <v>15</v>
      </c>
      <c r="M14" s="327">
        <v>855</v>
      </c>
      <c r="N14" s="176">
        <v>2</v>
      </c>
      <c r="O14" s="184">
        <v>96</v>
      </c>
      <c r="P14" s="172">
        <v>303</v>
      </c>
      <c r="Q14" s="191">
        <v>123</v>
      </c>
      <c r="R14" s="172">
        <v>1683</v>
      </c>
      <c r="S14" s="184">
        <v>91</v>
      </c>
      <c r="T14" s="172">
        <v>1273</v>
      </c>
      <c r="U14" s="184">
        <v>32</v>
      </c>
      <c r="V14" s="176">
        <v>410</v>
      </c>
    </row>
    <row r="15" spans="1:22" s="29" customFormat="1" ht="16.5" customHeight="1">
      <c r="A15" s="201" t="s">
        <v>401</v>
      </c>
      <c r="B15" s="166">
        <v>271</v>
      </c>
      <c r="C15" s="166">
        <v>3883</v>
      </c>
      <c r="D15" s="184">
        <v>144</v>
      </c>
      <c r="E15" s="172">
        <v>304</v>
      </c>
      <c r="F15" s="184">
        <v>53</v>
      </c>
      <c r="G15" s="172">
        <v>360</v>
      </c>
      <c r="H15" s="184">
        <v>29</v>
      </c>
      <c r="I15" s="172">
        <v>375</v>
      </c>
      <c r="J15" s="184">
        <v>13</v>
      </c>
      <c r="K15" s="198">
        <v>323</v>
      </c>
      <c r="L15" s="315">
        <v>30</v>
      </c>
      <c r="M15" s="327">
        <v>2521</v>
      </c>
      <c r="N15" s="176">
        <v>2</v>
      </c>
      <c r="O15" s="184">
        <v>82</v>
      </c>
      <c r="P15" s="172">
        <v>239</v>
      </c>
      <c r="Q15" s="191">
        <v>188</v>
      </c>
      <c r="R15" s="172">
        <v>3639</v>
      </c>
      <c r="S15" s="184">
        <v>136</v>
      </c>
      <c r="T15" s="172">
        <v>1659</v>
      </c>
      <c r="U15" s="184">
        <v>52</v>
      </c>
      <c r="V15" s="176">
        <v>1980</v>
      </c>
    </row>
    <row r="16" spans="1:22" s="29" customFormat="1" ht="16.5" customHeight="1">
      <c r="A16" s="201" t="s">
        <v>402</v>
      </c>
      <c r="B16" s="166">
        <v>300</v>
      </c>
      <c r="C16" s="166">
        <v>2839</v>
      </c>
      <c r="D16" s="184">
        <v>135</v>
      </c>
      <c r="E16" s="172">
        <v>325</v>
      </c>
      <c r="F16" s="184">
        <v>84</v>
      </c>
      <c r="G16" s="172">
        <v>508</v>
      </c>
      <c r="H16" s="184">
        <v>39</v>
      </c>
      <c r="I16" s="172">
        <v>524</v>
      </c>
      <c r="J16" s="184">
        <v>16</v>
      </c>
      <c r="K16" s="198">
        <v>384</v>
      </c>
      <c r="L16" s="315">
        <v>20</v>
      </c>
      <c r="M16" s="327">
        <v>1098</v>
      </c>
      <c r="N16" s="176">
        <v>6</v>
      </c>
      <c r="O16" s="184">
        <v>59</v>
      </c>
      <c r="P16" s="172">
        <v>180</v>
      </c>
      <c r="Q16" s="191">
        <v>241</v>
      </c>
      <c r="R16" s="172">
        <v>2659</v>
      </c>
      <c r="S16" s="184">
        <v>228</v>
      </c>
      <c r="T16" s="172">
        <v>2350</v>
      </c>
      <c r="U16" s="184">
        <v>13</v>
      </c>
      <c r="V16" s="176">
        <v>309</v>
      </c>
    </row>
    <row r="17" spans="1:22" s="29" customFormat="1" ht="16.5" customHeight="1">
      <c r="A17" s="201" t="s">
        <v>403</v>
      </c>
      <c r="B17" s="166">
        <v>878</v>
      </c>
      <c r="C17" s="166">
        <v>10135</v>
      </c>
      <c r="D17" s="184">
        <v>358</v>
      </c>
      <c r="E17" s="172">
        <v>855</v>
      </c>
      <c r="F17" s="184">
        <v>242</v>
      </c>
      <c r="G17" s="172">
        <v>1595</v>
      </c>
      <c r="H17" s="184">
        <v>149</v>
      </c>
      <c r="I17" s="172">
        <v>2035</v>
      </c>
      <c r="J17" s="184">
        <v>55</v>
      </c>
      <c r="K17" s="198">
        <v>1323</v>
      </c>
      <c r="L17" s="315">
        <v>64</v>
      </c>
      <c r="M17" s="327">
        <v>4327</v>
      </c>
      <c r="N17" s="176">
        <v>10</v>
      </c>
      <c r="O17" s="184">
        <v>152</v>
      </c>
      <c r="P17" s="172">
        <v>626</v>
      </c>
      <c r="Q17" s="191">
        <v>717</v>
      </c>
      <c r="R17" s="172">
        <v>9424</v>
      </c>
      <c r="S17" s="184">
        <v>641</v>
      </c>
      <c r="T17" s="172">
        <v>7776</v>
      </c>
      <c r="U17" s="184">
        <v>76</v>
      </c>
      <c r="V17" s="176">
        <v>1648</v>
      </c>
    </row>
    <row r="18" spans="1:22" s="29" customFormat="1" ht="16.5" customHeight="1">
      <c r="A18" s="201" t="s">
        <v>184</v>
      </c>
      <c r="B18" s="166">
        <v>611</v>
      </c>
      <c r="C18" s="166">
        <v>8074</v>
      </c>
      <c r="D18" s="184">
        <v>305</v>
      </c>
      <c r="E18" s="172">
        <v>653</v>
      </c>
      <c r="F18" s="184">
        <v>130</v>
      </c>
      <c r="G18" s="172">
        <v>846</v>
      </c>
      <c r="H18" s="184">
        <v>90</v>
      </c>
      <c r="I18" s="172">
        <v>1203</v>
      </c>
      <c r="J18" s="184">
        <v>28</v>
      </c>
      <c r="K18" s="198">
        <v>653</v>
      </c>
      <c r="L18" s="315">
        <v>53</v>
      </c>
      <c r="M18" s="327">
        <v>4719</v>
      </c>
      <c r="N18" s="176">
        <v>5</v>
      </c>
      <c r="O18" s="184">
        <v>198</v>
      </c>
      <c r="P18" s="172">
        <v>593</v>
      </c>
      <c r="Q18" s="191">
        <v>409</v>
      </c>
      <c r="R18" s="172">
        <v>7459</v>
      </c>
      <c r="S18" s="184">
        <v>325</v>
      </c>
      <c r="T18" s="172">
        <v>5395</v>
      </c>
      <c r="U18" s="184">
        <v>84</v>
      </c>
      <c r="V18" s="176">
        <v>2064</v>
      </c>
    </row>
    <row r="19" spans="1:22" s="29" customFormat="1" ht="16.5" customHeight="1">
      <c r="A19" s="201" t="s">
        <v>183</v>
      </c>
      <c r="B19" s="166">
        <v>409</v>
      </c>
      <c r="C19" s="166">
        <v>3397</v>
      </c>
      <c r="D19" s="184">
        <v>251</v>
      </c>
      <c r="E19" s="172">
        <v>479</v>
      </c>
      <c r="F19" s="184">
        <v>64</v>
      </c>
      <c r="G19" s="172">
        <v>430</v>
      </c>
      <c r="H19" s="184">
        <v>59</v>
      </c>
      <c r="I19" s="172">
        <v>761</v>
      </c>
      <c r="J19" s="184">
        <v>14</v>
      </c>
      <c r="K19" s="198">
        <v>321</v>
      </c>
      <c r="L19" s="315">
        <v>20</v>
      </c>
      <c r="M19" s="327">
        <v>1406</v>
      </c>
      <c r="N19" s="176">
        <v>1</v>
      </c>
      <c r="O19" s="184">
        <v>185</v>
      </c>
      <c r="P19" s="172">
        <v>570</v>
      </c>
      <c r="Q19" s="191">
        <v>223</v>
      </c>
      <c r="R19" s="172">
        <v>2825</v>
      </c>
      <c r="S19" s="184">
        <v>176</v>
      </c>
      <c r="T19" s="172">
        <v>2014</v>
      </c>
      <c r="U19" s="184">
        <v>47</v>
      </c>
      <c r="V19" s="176">
        <v>811</v>
      </c>
    </row>
    <row r="20" spans="1:22" s="29" customFormat="1" ht="16.5" customHeight="1">
      <c r="A20" s="201" t="s">
        <v>404</v>
      </c>
      <c r="B20" s="166">
        <v>520</v>
      </c>
      <c r="C20" s="166">
        <v>5936</v>
      </c>
      <c r="D20" s="184">
        <v>292</v>
      </c>
      <c r="E20" s="172">
        <v>585</v>
      </c>
      <c r="F20" s="184">
        <v>85</v>
      </c>
      <c r="G20" s="172">
        <v>570</v>
      </c>
      <c r="H20" s="184">
        <v>72</v>
      </c>
      <c r="I20" s="172">
        <v>998</v>
      </c>
      <c r="J20" s="184">
        <v>29</v>
      </c>
      <c r="K20" s="198">
        <v>681</v>
      </c>
      <c r="L20" s="315">
        <v>40</v>
      </c>
      <c r="M20" s="327">
        <v>3102</v>
      </c>
      <c r="N20" s="176">
        <v>2</v>
      </c>
      <c r="O20" s="184">
        <v>174</v>
      </c>
      <c r="P20" s="172">
        <v>600</v>
      </c>
      <c r="Q20" s="191">
        <v>342</v>
      </c>
      <c r="R20" s="172">
        <v>5315</v>
      </c>
      <c r="S20" s="184">
        <v>261</v>
      </c>
      <c r="T20" s="172">
        <v>2921</v>
      </c>
      <c r="U20" s="184">
        <v>81</v>
      </c>
      <c r="V20" s="176">
        <v>2394</v>
      </c>
    </row>
    <row r="21" spans="1:22" s="29" customFormat="1" ht="16.5" customHeight="1">
      <c r="A21" s="201" t="s">
        <v>405</v>
      </c>
      <c r="B21" s="166">
        <v>640</v>
      </c>
      <c r="C21" s="166">
        <v>7961</v>
      </c>
      <c r="D21" s="184">
        <v>337</v>
      </c>
      <c r="E21" s="172">
        <v>711</v>
      </c>
      <c r="F21" s="184">
        <v>121</v>
      </c>
      <c r="G21" s="172">
        <v>811</v>
      </c>
      <c r="H21" s="184">
        <v>105</v>
      </c>
      <c r="I21" s="172">
        <v>1436</v>
      </c>
      <c r="J21" s="184">
        <v>36</v>
      </c>
      <c r="K21" s="198">
        <v>838</v>
      </c>
      <c r="L21" s="315">
        <v>34</v>
      </c>
      <c r="M21" s="327">
        <v>4165</v>
      </c>
      <c r="N21" s="176">
        <v>7</v>
      </c>
      <c r="O21" s="184">
        <v>181</v>
      </c>
      <c r="P21" s="182">
        <v>625</v>
      </c>
      <c r="Q21" s="191">
        <v>455</v>
      </c>
      <c r="R21" s="172">
        <v>7326</v>
      </c>
      <c r="S21" s="184">
        <v>359</v>
      </c>
      <c r="T21" s="172">
        <v>4368</v>
      </c>
      <c r="U21" s="184">
        <v>96</v>
      </c>
      <c r="V21" s="176">
        <v>2958</v>
      </c>
    </row>
    <row r="22" spans="1:22" s="29" customFormat="1" ht="16.5" customHeight="1">
      <c r="A22" s="201" t="s">
        <v>406</v>
      </c>
      <c r="B22" s="166">
        <v>170</v>
      </c>
      <c r="C22" s="166">
        <v>1952</v>
      </c>
      <c r="D22" s="184">
        <v>89</v>
      </c>
      <c r="E22" s="172">
        <v>184</v>
      </c>
      <c r="F22" s="184">
        <v>34</v>
      </c>
      <c r="G22" s="172">
        <v>222</v>
      </c>
      <c r="H22" s="184">
        <v>26</v>
      </c>
      <c r="I22" s="172">
        <v>362</v>
      </c>
      <c r="J22" s="184">
        <v>5</v>
      </c>
      <c r="K22" s="198">
        <v>114</v>
      </c>
      <c r="L22" s="315">
        <v>13</v>
      </c>
      <c r="M22" s="327">
        <v>1070</v>
      </c>
      <c r="N22" s="176">
        <v>3</v>
      </c>
      <c r="O22" s="184">
        <v>64</v>
      </c>
      <c r="P22" s="182">
        <v>183</v>
      </c>
      <c r="Q22" s="191">
        <v>106</v>
      </c>
      <c r="R22" s="172">
        <v>1769</v>
      </c>
      <c r="S22" s="184">
        <v>67</v>
      </c>
      <c r="T22" s="172">
        <v>646</v>
      </c>
      <c r="U22" s="184">
        <v>39</v>
      </c>
      <c r="V22" s="176">
        <v>1123</v>
      </c>
    </row>
    <row r="23" spans="1:22" s="29" customFormat="1" ht="16.5" customHeight="1">
      <c r="A23" s="201" t="s">
        <v>182</v>
      </c>
      <c r="B23" s="166">
        <v>176</v>
      </c>
      <c r="C23" s="166">
        <v>4816</v>
      </c>
      <c r="D23" s="184">
        <v>71</v>
      </c>
      <c r="E23" s="172">
        <v>146</v>
      </c>
      <c r="F23" s="184">
        <v>36</v>
      </c>
      <c r="G23" s="172">
        <v>240</v>
      </c>
      <c r="H23" s="184">
        <v>28</v>
      </c>
      <c r="I23" s="172">
        <v>382</v>
      </c>
      <c r="J23" s="184">
        <v>13</v>
      </c>
      <c r="K23" s="198">
        <v>307</v>
      </c>
      <c r="L23" s="315">
        <v>27</v>
      </c>
      <c r="M23" s="327">
        <v>3741</v>
      </c>
      <c r="N23" s="176">
        <v>1</v>
      </c>
      <c r="O23" s="184">
        <v>51</v>
      </c>
      <c r="P23" s="182">
        <v>178</v>
      </c>
      <c r="Q23" s="191">
        <v>124</v>
      </c>
      <c r="R23" s="172">
        <v>4633</v>
      </c>
      <c r="S23" s="184">
        <v>99</v>
      </c>
      <c r="T23" s="172">
        <v>4190</v>
      </c>
      <c r="U23" s="184">
        <v>25</v>
      </c>
      <c r="V23" s="176">
        <v>443</v>
      </c>
    </row>
    <row r="24" spans="1:22" s="29" customFormat="1" ht="16.5" customHeight="1">
      <c r="A24" s="201" t="s">
        <v>407</v>
      </c>
      <c r="B24" s="166">
        <v>64</v>
      </c>
      <c r="C24" s="166">
        <v>641</v>
      </c>
      <c r="D24" s="184">
        <v>42</v>
      </c>
      <c r="E24" s="172">
        <v>92</v>
      </c>
      <c r="F24" s="184">
        <v>11</v>
      </c>
      <c r="G24" s="172">
        <v>71</v>
      </c>
      <c r="H24" s="184">
        <v>5</v>
      </c>
      <c r="I24" s="172">
        <v>67</v>
      </c>
      <c r="J24" s="184">
        <v>4</v>
      </c>
      <c r="K24" s="198">
        <v>101</v>
      </c>
      <c r="L24" s="315">
        <v>2</v>
      </c>
      <c r="M24" s="327">
        <v>310</v>
      </c>
      <c r="N24" s="176">
        <v>0</v>
      </c>
      <c r="O24" s="184">
        <v>25</v>
      </c>
      <c r="P24" s="182">
        <v>61</v>
      </c>
      <c r="Q24" s="191">
        <v>39</v>
      </c>
      <c r="R24" s="172">
        <v>580</v>
      </c>
      <c r="S24" s="184">
        <v>27</v>
      </c>
      <c r="T24" s="172">
        <v>536</v>
      </c>
      <c r="U24" s="184">
        <v>12</v>
      </c>
      <c r="V24" s="176">
        <v>44</v>
      </c>
    </row>
    <row r="25" spans="1:22" s="29" customFormat="1" ht="16.5" customHeight="1">
      <c r="A25" s="201" t="s">
        <v>408</v>
      </c>
      <c r="B25" s="166">
        <v>376</v>
      </c>
      <c r="C25" s="166">
        <v>3504</v>
      </c>
      <c r="D25" s="184">
        <v>195</v>
      </c>
      <c r="E25" s="172">
        <v>438</v>
      </c>
      <c r="F25" s="184">
        <v>83</v>
      </c>
      <c r="G25" s="172">
        <v>555</v>
      </c>
      <c r="H25" s="184">
        <v>57</v>
      </c>
      <c r="I25" s="172">
        <v>774</v>
      </c>
      <c r="J25" s="184">
        <v>15</v>
      </c>
      <c r="K25" s="198">
        <v>355</v>
      </c>
      <c r="L25" s="315">
        <v>25</v>
      </c>
      <c r="M25" s="327">
        <v>1382</v>
      </c>
      <c r="N25" s="176">
        <v>1</v>
      </c>
      <c r="O25" s="184">
        <v>110</v>
      </c>
      <c r="P25" s="182">
        <v>306</v>
      </c>
      <c r="Q25" s="191">
        <v>266</v>
      </c>
      <c r="R25" s="172">
        <v>3198</v>
      </c>
      <c r="S25" s="184">
        <v>234</v>
      </c>
      <c r="T25" s="172">
        <v>2656</v>
      </c>
      <c r="U25" s="184">
        <v>32</v>
      </c>
      <c r="V25" s="176">
        <v>542</v>
      </c>
    </row>
    <row r="26" spans="1:22" s="29" customFormat="1" ht="16.5" customHeight="1">
      <c r="A26" s="201" t="s">
        <v>409</v>
      </c>
      <c r="B26" s="166">
        <v>298</v>
      </c>
      <c r="C26" s="166">
        <v>2761</v>
      </c>
      <c r="D26" s="184">
        <v>165</v>
      </c>
      <c r="E26" s="172">
        <v>340</v>
      </c>
      <c r="F26" s="184">
        <v>59</v>
      </c>
      <c r="G26" s="172">
        <v>395</v>
      </c>
      <c r="H26" s="184">
        <v>31</v>
      </c>
      <c r="I26" s="172">
        <v>424</v>
      </c>
      <c r="J26" s="184">
        <v>19</v>
      </c>
      <c r="K26" s="198">
        <v>460</v>
      </c>
      <c r="L26" s="315">
        <v>19</v>
      </c>
      <c r="M26" s="327">
        <v>1142</v>
      </c>
      <c r="N26" s="176">
        <v>5</v>
      </c>
      <c r="O26" s="184">
        <v>97</v>
      </c>
      <c r="P26" s="182">
        <v>290</v>
      </c>
      <c r="Q26" s="191">
        <v>194</v>
      </c>
      <c r="R26" s="172">
        <v>2446</v>
      </c>
      <c r="S26" s="184">
        <v>135</v>
      </c>
      <c r="T26" s="172">
        <v>1551</v>
      </c>
      <c r="U26" s="184">
        <v>59</v>
      </c>
      <c r="V26" s="176">
        <v>895</v>
      </c>
    </row>
    <row r="27" spans="1:22" s="29" customFormat="1" ht="16.5" customHeight="1">
      <c r="A27" s="201" t="s">
        <v>410</v>
      </c>
      <c r="B27" s="166">
        <v>418</v>
      </c>
      <c r="C27" s="166">
        <v>3914</v>
      </c>
      <c r="D27" s="184">
        <v>221</v>
      </c>
      <c r="E27" s="172">
        <v>459</v>
      </c>
      <c r="F27" s="184">
        <v>86</v>
      </c>
      <c r="G27" s="172">
        <v>583</v>
      </c>
      <c r="H27" s="184">
        <v>63</v>
      </c>
      <c r="I27" s="172">
        <v>890</v>
      </c>
      <c r="J27" s="184">
        <v>15</v>
      </c>
      <c r="K27" s="198">
        <v>362</v>
      </c>
      <c r="L27" s="315">
        <v>31</v>
      </c>
      <c r="M27" s="327">
        <v>1620</v>
      </c>
      <c r="N27" s="176">
        <v>2</v>
      </c>
      <c r="O27" s="184">
        <v>145</v>
      </c>
      <c r="P27" s="182">
        <v>377</v>
      </c>
      <c r="Q27" s="191">
        <v>271</v>
      </c>
      <c r="R27" s="172">
        <v>3532</v>
      </c>
      <c r="S27" s="184">
        <v>241</v>
      </c>
      <c r="T27" s="172">
        <v>2996</v>
      </c>
      <c r="U27" s="184">
        <v>30</v>
      </c>
      <c r="V27" s="176">
        <v>536</v>
      </c>
    </row>
    <row r="28" spans="1:22" s="29" customFormat="1" ht="16.5" customHeight="1">
      <c r="A28" s="201" t="s">
        <v>181</v>
      </c>
      <c r="B28" s="166">
        <v>258</v>
      </c>
      <c r="C28" s="166">
        <v>2890</v>
      </c>
      <c r="D28" s="184">
        <v>147</v>
      </c>
      <c r="E28" s="172">
        <v>293</v>
      </c>
      <c r="F28" s="184">
        <v>54</v>
      </c>
      <c r="G28" s="172">
        <v>362</v>
      </c>
      <c r="H28" s="184">
        <v>26</v>
      </c>
      <c r="I28" s="172">
        <v>366</v>
      </c>
      <c r="J28" s="184">
        <v>14</v>
      </c>
      <c r="K28" s="198">
        <v>346</v>
      </c>
      <c r="L28" s="315">
        <v>15</v>
      </c>
      <c r="M28" s="327">
        <v>1523</v>
      </c>
      <c r="N28" s="176">
        <v>2</v>
      </c>
      <c r="O28" s="184">
        <v>108</v>
      </c>
      <c r="P28" s="182">
        <v>318</v>
      </c>
      <c r="Q28" s="191">
        <v>150</v>
      </c>
      <c r="R28" s="172">
        <v>2572</v>
      </c>
      <c r="S28" s="184">
        <v>118</v>
      </c>
      <c r="T28" s="172">
        <v>1790</v>
      </c>
      <c r="U28" s="184">
        <v>32</v>
      </c>
      <c r="V28" s="176">
        <v>782</v>
      </c>
    </row>
    <row r="29" spans="1:22" s="29" customFormat="1" ht="16.5" customHeight="1">
      <c r="A29" s="201" t="s">
        <v>180</v>
      </c>
      <c r="B29" s="166">
        <v>224</v>
      </c>
      <c r="C29" s="166">
        <v>1315</v>
      </c>
      <c r="D29" s="184">
        <v>143</v>
      </c>
      <c r="E29" s="172">
        <v>299</v>
      </c>
      <c r="F29" s="184">
        <v>39</v>
      </c>
      <c r="G29" s="172">
        <v>268</v>
      </c>
      <c r="H29" s="184">
        <v>25</v>
      </c>
      <c r="I29" s="172">
        <v>314</v>
      </c>
      <c r="J29" s="184">
        <v>8</v>
      </c>
      <c r="K29" s="198">
        <v>182</v>
      </c>
      <c r="L29" s="315">
        <v>6</v>
      </c>
      <c r="M29" s="327">
        <v>252</v>
      </c>
      <c r="N29" s="176">
        <v>3</v>
      </c>
      <c r="O29" s="184">
        <v>100</v>
      </c>
      <c r="P29" s="182">
        <v>264</v>
      </c>
      <c r="Q29" s="191">
        <v>122</v>
      </c>
      <c r="R29" s="172">
        <v>1044</v>
      </c>
      <c r="S29" s="184">
        <v>95</v>
      </c>
      <c r="T29" s="172">
        <v>862</v>
      </c>
      <c r="U29" s="184">
        <v>27</v>
      </c>
      <c r="V29" s="176">
        <v>182</v>
      </c>
    </row>
    <row r="30" spans="1:22" s="29" customFormat="1" ht="16.5" customHeight="1">
      <c r="A30" s="201" t="s">
        <v>411</v>
      </c>
      <c r="B30" s="166">
        <v>385</v>
      </c>
      <c r="C30" s="166">
        <v>3465</v>
      </c>
      <c r="D30" s="184">
        <v>213</v>
      </c>
      <c r="E30" s="172">
        <v>473</v>
      </c>
      <c r="F30" s="184">
        <v>84</v>
      </c>
      <c r="G30" s="172">
        <v>574</v>
      </c>
      <c r="H30" s="184">
        <v>54</v>
      </c>
      <c r="I30" s="172">
        <v>695</v>
      </c>
      <c r="J30" s="184">
        <v>9</v>
      </c>
      <c r="K30" s="198">
        <v>220</v>
      </c>
      <c r="L30" s="315">
        <v>22</v>
      </c>
      <c r="M30" s="327">
        <v>1503</v>
      </c>
      <c r="N30" s="176">
        <v>3</v>
      </c>
      <c r="O30" s="184">
        <v>134</v>
      </c>
      <c r="P30" s="182">
        <v>382</v>
      </c>
      <c r="Q30" s="191">
        <v>251</v>
      </c>
      <c r="R30" s="172">
        <v>3083</v>
      </c>
      <c r="S30" s="184">
        <v>218</v>
      </c>
      <c r="T30" s="172">
        <v>2498</v>
      </c>
      <c r="U30" s="184">
        <v>33</v>
      </c>
      <c r="V30" s="176">
        <v>585</v>
      </c>
    </row>
    <row r="31" spans="1:22" s="28" customFormat="1" ht="16.5" customHeight="1">
      <c r="A31" s="201" t="s">
        <v>412</v>
      </c>
      <c r="B31" s="166">
        <v>226</v>
      </c>
      <c r="C31" s="166">
        <v>2090</v>
      </c>
      <c r="D31" s="184">
        <v>123</v>
      </c>
      <c r="E31" s="172">
        <v>251</v>
      </c>
      <c r="F31" s="184">
        <v>41</v>
      </c>
      <c r="G31" s="172">
        <v>270</v>
      </c>
      <c r="H31" s="184">
        <v>36</v>
      </c>
      <c r="I31" s="172">
        <v>488</v>
      </c>
      <c r="J31" s="184">
        <v>12</v>
      </c>
      <c r="K31" s="198">
        <v>296</v>
      </c>
      <c r="L31" s="315">
        <v>13</v>
      </c>
      <c r="M31" s="327">
        <v>785</v>
      </c>
      <c r="N31" s="176">
        <v>1</v>
      </c>
      <c r="O31" s="184">
        <v>69</v>
      </c>
      <c r="P31" s="182">
        <v>227</v>
      </c>
      <c r="Q31" s="191">
        <v>156</v>
      </c>
      <c r="R31" s="172">
        <v>1852</v>
      </c>
      <c r="S31" s="184">
        <v>101</v>
      </c>
      <c r="T31" s="172">
        <v>1322</v>
      </c>
      <c r="U31" s="184">
        <v>55</v>
      </c>
      <c r="V31" s="176">
        <v>530</v>
      </c>
    </row>
    <row r="32" spans="1:22" s="30" customFormat="1" ht="16.5" customHeight="1">
      <c r="A32" s="201" t="s">
        <v>413</v>
      </c>
      <c r="B32" s="166">
        <v>40</v>
      </c>
      <c r="C32" s="166">
        <v>206</v>
      </c>
      <c r="D32" s="184">
        <v>25</v>
      </c>
      <c r="E32" s="172">
        <v>49</v>
      </c>
      <c r="F32" s="184">
        <v>8</v>
      </c>
      <c r="G32" s="172">
        <v>55</v>
      </c>
      <c r="H32" s="184">
        <v>6</v>
      </c>
      <c r="I32" s="172">
        <v>78</v>
      </c>
      <c r="J32" s="184">
        <v>1</v>
      </c>
      <c r="K32" s="198">
        <v>24</v>
      </c>
      <c r="L32" s="322" t="s">
        <v>432</v>
      </c>
      <c r="M32" s="329" t="s">
        <v>432</v>
      </c>
      <c r="N32" s="314" t="s">
        <v>432</v>
      </c>
      <c r="O32" s="184">
        <v>21</v>
      </c>
      <c r="P32" s="182">
        <v>59</v>
      </c>
      <c r="Q32" s="191">
        <v>19</v>
      </c>
      <c r="R32" s="172">
        <v>147</v>
      </c>
      <c r="S32" s="184">
        <v>15</v>
      </c>
      <c r="T32" s="172">
        <v>128</v>
      </c>
      <c r="U32" s="184">
        <v>4</v>
      </c>
      <c r="V32" s="176">
        <v>19</v>
      </c>
    </row>
    <row r="33" spans="1:22" s="29" customFormat="1" ht="16.5" customHeight="1">
      <c r="A33" s="201" t="s">
        <v>159</v>
      </c>
      <c r="B33" s="166">
        <v>149</v>
      </c>
      <c r="C33" s="166">
        <v>1522</v>
      </c>
      <c r="D33" s="184">
        <v>83</v>
      </c>
      <c r="E33" s="172">
        <v>187</v>
      </c>
      <c r="F33" s="184">
        <v>32</v>
      </c>
      <c r="G33" s="172">
        <v>213</v>
      </c>
      <c r="H33" s="184">
        <v>13</v>
      </c>
      <c r="I33" s="172">
        <v>173</v>
      </c>
      <c r="J33" s="184">
        <v>8</v>
      </c>
      <c r="K33" s="198">
        <v>188</v>
      </c>
      <c r="L33" s="321">
        <v>13</v>
      </c>
      <c r="M33" s="328">
        <v>761</v>
      </c>
      <c r="N33" s="314" t="s">
        <v>432</v>
      </c>
      <c r="O33" s="184">
        <v>59</v>
      </c>
      <c r="P33" s="182">
        <v>174</v>
      </c>
      <c r="Q33" s="191">
        <v>90</v>
      </c>
      <c r="R33" s="172">
        <v>1348</v>
      </c>
      <c r="S33" s="184">
        <v>65</v>
      </c>
      <c r="T33" s="172">
        <v>844</v>
      </c>
      <c r="U33" s="184">
        <v>25</v>
      </c>
      <c r="V33" s="176">
        <v>504</v>
      </c>
    </row>
    <row r="34" spans="1:22" ht="16.5" customHeight="1">
      <c r="A34" s="201" t="s">
        <v>414</v>
      </c>
      <c r="B34" s="166">
        <v>164</v>
      </c>
      <c r="C34" s="166">
        <v>1767</v>
      </c>
      <c r="D34" s="184">
        <v>82</v>
      </c>
      <c r="E34" s="172">
        <v>183</v>
      </c>
      <c r="F34" s="184">
        <v>33</v>
      </c>
      <c r="G34" s="172">
        <v>219</v>
      </c>
      <c r="H34" s="184">
        <v>27</v>
      </c>
      <c r="I34" s="172">
        <v>349</v>
      </c>
      <c r="J34" s="184">
        <v>7</v>
      </c>
      <c r="K34" s="198">
        <v>158</v>
      </c>
      <c r="L34" s="315">
        <v>11</v>
      </c>
      <c r="M34" s="327">
        <v>858</v>
      </c>
      <c r="N34" s="176">
        <v>4</v>
      </c>
      <c r="O34" s="184">
        <v>52</v>
      </c>
      <c r="P34" s="182">
        <v>160</v>
      </c>
      <c r="Q34" s="191">
        <v>111</v>
      </c>
      <c r="R34" s="172">
        <v>1605</v>
      </c>
      <c r="S34" s="184">
        <v>80</v>
      </c>
      <c r="T34" s="172">
        <v>1046</v>
      </c>
      <c r="U34" s="184">
        <v>31</v>
      </c>
      <c r="V34" s="176">
        <v>559</v>
      </c>
    </row>
    <row r="35" spans="1:22" ht="16.5" customHeight="1">
      <c r="A35" s="201" t="s">
        <v>415</v>
      </c>
      <c r="B35" s="166">
        <v>35</v>
      </c>
      <c r="C35" s="166">
        <v>185</v>
      </c>
      <c r="D35" s="184">
        <v>23</v>
      </c>
      <c r="E35" s="172">
        <v>49</v>
      </c>
      <c r="F35" s="184">
        <v>4</v>
      </c>
      <c r="G35" s="172">
        <v>28</v>
      </c>
      <c r="H35" s="184">
        <v>5</v>
      </c>
      <c r="I35" s="172">
        <v>55</v>
      </c>
      <c r="J35" s="184">
        <v>1</v>
      </c>
      <c r="K35" s="198">
        <v>21</v>
      </c>
      <c r="L35" s="315">
        <v>1</v>
      </c>
      <c r="M35" s="327">
        <v>32</v>
      </c>
      <c r="N35" s="176">
        <v>1</v>
      </c>
      <c r="O35" s="184">
        <v>18</v>
      </c>
      <c r="P35" s="182">
        <v>58</v>
      </c>
      <c r="Q35" s="191">
        <v>17</v>
      </c>
      <c r="R35" s="172">
        <v>127</v>
      </c>
      <c r="S35" s="184">
        <v>6</v>
      </c>
      <c r="T35" s="172">
        <v>61</v>
      </c>
      <c r="U35" s="184">
        <v>11</v>
      </c>
      <c r="V35" s="176">
        <v>66</v>
      </c>
    </row>
    <row r="36" spans="1:22" ht="16.5" customHeight="1">
      <c r="A36" s="201" t="s">
        <v>158</v>
      </c>
      <c r="B36" s="166">
        <v>18</v>
      </c>
      <c r="C36" s="166">
        <v>78</v>
      </c>
      <c r="D36" s="184">
        <v>11</v>
      </c>
      <c r="E36" s="172">
        <v>24</v>
      </c>
      <c r="F36" s="184">
        <v>5</v>
      </c>
      <c r="G36" s="172">
        <v>28</v>
      </c>
      <c r="H36" s="184">
        <v>2</v>
      </c>
      <c r="I36" s="172">
        <v>26</v>
      </c>
      <c r="J36" s="150" t="s">
        <v>432</v>
      </c>
      <c r="K36" s="149" t="s">
        <v>432</v>
      </c>
      <c r="L36" s="322" t="s">
        <v>432</v>
      </c>
      <c r="M36" s="329" t="s">
        <v>432</v>
      </c>
      <c r="N36" s="314" t="s">
        <v>432</v>
      </c>
      <c r="O36" s="184">
        <v>11</v>
      </c>
      <c r="P36" s="182">
        <v>43</v>
      </c>
      <c r="Q36" s="191">
        <v>7</v>
      </c>
      <c r="R36" s="172">
        <v>35</v>
      </c>
      <c r="S36" s="184">
        <v>1</v>
      </c>
      <c r="T36" s="172">
        <v>14</v>
      </c>
      <c r="U36" s="184">
        <v>6</v>
      </c>
      <c r="V36" s="176">
        <v>21</v>
      </c>
    </row>
    <row r="37" spans="1:22" s="29" customFormat="1" ht="16.5" customHeight="1">
      <c r="A37" s="201" t="s">
        <v>416</v>
      </c>
      <c r="B37" s="166">
        <v>80</v>
      </c>
      <c r="C37" s="166">
        <v>561</v>
      </c>
      <c r="D37" s="184">
        <v>55</v>
      </c>
      <c r="E37" s="172">
        <v>112</v>
      </c>
      <c r="F37" s="184">
        <v>11</v>
      </c>
      <c r="G37" s="172">
        <v>76</v>
      </c>
      <c r="H37" s="184">
        <v>8</v>
      </c>
      <c r="I37" s="172">
        <v>115</v>
      </c>
      <c r="J37" s="184">
        <v>2</v>
      </c>
      <c r="K37" s="198">
        <v>49</v>
      </c>
      <c r="L37" s="315">
        <v>4</v>
      </c>
      <c r="M37" s="327">
        <v>209</v>
      </c>
      <c r="N37" s="314" t="s">
        <v>432</v>
      </c>
      <c r="O37" s="184">
        <v>41</v>
      </c>
      <c r="P37" s="182">
        <v>117</v>
      </c>
      <c r="Q37" s="191">
        <v>39</v>
      </c>
      <c r="R37" s="172">
        <v>444</v>
      </c>
      <c r="S37" s="184">
        <v>25</v>
      </c>
      <c r="T37" s="172">
        <v>265</v>
      </c>
      <c r="U37" s="184">
        <v>14</v>
      </c>
      <c r="V37" s="176">
        <v>179</v>
      </c>
    </row>
    <row r="38" spans="1:22" s="29" customFormat="1" ht="16.5" customHeight="1">
      <c r="A38" s="201" t="s">
        <v>157</v>
      </c>
      <c r="B38" s="166">
        <v>101</v>
      </c>
      <c r="C38" s="166">
        <v>1080</v>
      </c>
      <c r="D38" s="184">
        <v>52</v>
      </c>
      <c r="E38" s="172">
        <v>115</v>
      </c>
      <c r="F38" s="184">
        <v>23</v>
      </c>
      <c r="G38" s="172">
        <v>150</v>
      </c>
      <c r="H38" s="184">
        <v>13</v>
      </c>
      <c r="I38" s="172">
        <v>175</v>
      </c>
      <c r="J38" s="184">
        <v>4</v>
      </c>
      <c r="K38" s="198">
        <v>98</v>
      </c>
      <c r="L38" s="315">
        <v>6</v>
      </c>
      <c r="M38" s="327">
        <v>542</v>
      </c>
      <c r="N38" s="176">
        <v>3</v>
      </c>
      <c r="O38" s="184">
        <v>42</v>
      </c>
      <c r="P38" s="182">
        <v>134</v>
      </c>
      <c r="Q38" s="191">
        <v>59</v>
      </c>
      <c r="R38" s="172">
        <v>946</v>
      </c>
      <c r="S38" s="184">
        <v>34</v>
      </c>
      <c r="T38" s="172">
        <v>340</v>
      </c>
      <c r="U38" s="184">
        <v>25</v>
      </c>
      <c r="V38" s="176">
        <v>606</v>
      </c>
    </row>
    <row r="39" spans="1:22" s="29" customFormat="1" ht="16.5" customHeight="1">
      <c r="A39" s="201" t="s">
        <v>156</v>
      </c>
      <c r="B39" s="166">
        <v>31</v>
      </c>
      <c r="C39" s="166">
        <v>152</v>
      </c>
      <c r="D39" s="184">
        <v>22</v>
      </c>
      <c r="E39" s="172">
        <v>50</v>
      </c>
      <c r="F39" s="184">
        <v>2</v>
      </c>
      <c r="G39" s="172">
        <v>13</v>
      </c>
      <c r="H39" s="184">
        <v>6</v>
      </c>
      <c r="I39" s="172">
        <v>89</v>
      </c>
      <c r="J39" s="150" t="s">
        <v>432</v>
      </c>
      <c r="K39" s="149" t="s">
        <v>432</v>
      </c>
      <c r="L39" s="322" t="s">
        <v>432</v>
      </c>
      <c r="M39" s="329" t="s">
        <v>432</v>
      </c>
      <c r="N39" s="176">
        <v>1</v>
      </c>
      <c r="O39" s="184">
        <v>18</v>
      </c>
      <c r="P39" s="182">
        <v>39</v>
      </c>
      <c r="Q39" s="191">
        <v>13</v>
      </c>
      <c r="R39" s="172">
        <v>113</v>
      </c>
      <c r="S39" s="184">
        <v>6</v>
      </c>
      <c r="T39" s="172">
        <v>62</v>
      </c>
      <c r="U39" s="184">
        <v>7</v>
      </c>
      <c r="V39" s="176">
        <v>51</v>
      </c>
    </row>
    <row r="40" spans="1:22" s="29" customFormat="1" ht="16.5" customHeight="1">
      <c r="A40" s="201" t="s">
        <v>155</v>
      </c>
      <c r="B40" s="166">
        <v>206</v>
      </c>
      <c r="C40" s="166">
        <v>1568</v>
      </c>
      <c r="D40" s="184">
        <v>116</v>
      </c>
      <c r="E40" s="172">
        <v>236</v>
      </c>
      <c r="F40" s="184">
        <v>37</v>
      </c>
      <c r="G40" s="172">
        <v>257</v>
      </c>
      <c r="H40" s="184">
        <v>31</v>
      </c>
      <c r="I40" s="172">
        <v>418</v>
      </c>
      <c r="J40" s="184">
        <v>12</v>
      </c>
      <c r="K40" s="198">
        <v>292</v>
      </c>
      <c r="L40" s="315">
        <v>7</v>
      </c>
      <c r="M40" s="327">
        <v>365</v>
      </c>
      <c r="N40" s="176">
        <v>3</v>
      </c>
      <c r="O40" s="184">
        <v>80</v>
      </c>
      <c r="P40" s="182">
        <v>273</v>
      </c>
      <c r="Q40" s="191">
        <v>125</v>
      </c>
      <c r="R40" s="172">
        <v>1287</v>
      </c>
      <c r="S40" s="184">
        <v>85</v>
      </c>
      <c r="T40" s="172">
        <v>872</v>
      </c>
      <c r="U40" s="184">
        <v>40</v>
      </c>
      <c r="V40" s="176">
        <v>415</v>
      </c>
    </row>
    <row r="41" spans="1:22" s="29" customFormat="1" ht="16.5" customHeight="1">
      <c r="A41" s="201" t="s">
        <v>154</v>
      </c>
      <c r="B41" s="166">
        <v>146</v>
      </c>
      <c r="C41" s="166">
        <v>1239</v>
      </c>
      <c r="D41" s="184">
        <v>79</v>
      </c>
      <c r="E41" s="172">
        <v>152</v>
      </c>
      <c r="F41" s="184">
        <v>33</v>
      </c>
      <c r="G41" s="172">
        <v>216</v>
      </c>
      <c r="H41" s="184">
        <v>15</v>
      </c>
      <c r="I41" s="172">
        <v>207</v>
      </c>
      <c r="J41" s="184">
        <v>6</v>
      </c>
      <c r="K41" s="198">
        <v>131</v>
      </c>
      <c r="L41" s="315">
        <v>10</v>
      </c>
      <c r="M41" s="327">
        <v>533</v>
      </c>
      <c r="N41" s="176">
        <v>3</v>
      </c>
      <c r="O41" s="184">
        <v>53</v>
      </c>
      <c r="P41" s="182">
        <v>154</v>
      </c>
      <c r="Q41" s="191">
        <v>93</v>
      </c>
      <c r="R41" s="172">
        <v>1085</v>
      </c>
      <c r="S41" s="184">
        <v>68</v>
      </c>
      <c r="T41" s="172">
        <v>954</v>
      </c>
      <c r="U41" s="184">
        <v>25</v>
      </c>
      <c r="V41" s="176">
        <v>131</v>
      </c>
    </row>
    <row r="42" spans="1:22" ht="16.5" customHeight="1">
      <c r="A42" s="201" t="s">
        <v>153</v>
      </c>
      <c r="B42" s="167">
        <v>217</v>
      </c>
      <c r="C42" s="167">
        <v>1619</v>
      </c>
      <c r="D42" s="185">
        <v>135</v>
      </c>
      <c r="E42" s="173">
        <v>277</v>
      </c>
      <c r="F42" s="185">
        <v>32</v>
      </c>
      <c r="G42" s="173">
        <v>206</v>
      </c>
      <c r="H42" s="185">
        <v>30</v>
      </c>
      <c r="I42" s="173">
        <v>410</v>
      </c>
      <c r="J42" s="185">
        <v>6</v>
      </c>
      <c r="K42" s="199">
        <v>149</v>
      </c>
      <c r="L42" s="323">
        <v>11</v>
      </c>
      <c r="M42" s="330">
        <v>577</v>
      </c>
      <c r="N42" s="177">
        <v>3</v>
      </c>
      <c r="O42" s="185">
        <v>102</v>
      </c>
      <c r="P42" s="194">
        <v>253</v>
      </c>
      <c r="Q42" s="192">
        <v>114</v>
      </c>
      <c r="R42" s="173">
        <v>1354</v>
      </c>
      <c r="S42" s="185">
        <v>81</v>
      </c>
      <c r="T42" s="173">
        <v>992</v>
      </c>
      <c r="U42" s="185">
        <v>33</v>
      </c>
      <c r="V42" s="177">
        <v>362</v>
      </c>
    </row>
    <row r="43" spans="1:22" ht="16.5" customHeight="1" thickBot="1">
      <c r="A43" s="202" t="s">
        <v>152</v>
      </c>
      <c r="B43" s="168">
        <v>267</v>
      </c>
      <c r="C43" s="168">
        <v>2586</v>
      </c>
      <c r="D43" s="186">
        <v>143</v>
      </c>
      <c r="E43" s="174">
        <v>287</v>
      </c>
      <c r="F43" s="186">
        <v>56</v>
      </c>
      <c r="G43" s="174">
        <v>355</v>
      </c>
      <c r="H43" s="186">
        <v>33</v>
      </c>
      <c r="I43" s="174">
        <v>465</v>
      </c>
      <c r="J43" s="186">
        <v>8</v>
      </c>
      <c r="K43" s="200">
        <v>180</v>
      </c>
      <c r="L43" s="324">
        <v>23</v>
      </c>
      <c r="M43" s="331">
        <v>1299</v>
      </c>
      <c r="N43" s="178">
        <v>4</v>
      </c>
      <c r="O43" s="186">
        <v>107</v>
      </c>
      <c r="P43" s="195">
        <v>294</v>
      </c>
      <c r="Q43" s="193">
        <v>158</v>
      </c>
      <c r="R43" s="174">
        <v>2276</v>
      </c>
      <c r="S43" s="186">
        <v>107</v>
      </c>
      <c r="T43" s="174">
        <v>1706</v>
      </c>
      <c r="U43" s="186">
        <v>51</v>
      </c>
      <c r="V43" s="178">
        <v>570</v>
      </c>
    </row>
    <row r="44" spans="1:22">
      <c r="A44" s="162" t="s">
        <v>423</v>
      </c>
      <c r="B44" s="161"/>
      <c r="C44" s="161"/>
      <c r="D44" s="161"/>
      <c r="E44" s="161"/>
      <c r="F44" s="161"/>
      <c r="G44" s="161"/>
      <c r="H44" s="161"/>
      <c r="I44" s="161"/>
      <c r="J44" s="161"/>
      <c r="K44" s="161"/>
      <c r="L44" s="325"/>
      <c r="M44" s="325"/>
      <c r="N44" s="161"/>
      <c r="O44" s="161"/>
      <c r="P44" s="161"/>
      <c r="Q44" s="161"/>
      <c r="R44" s="161"/>
      <c r="S44" s="161"/>
      <c r="T44" s="161"/>
      <c r="U44" s="161"/>
      <c r="V44" s="161"/>
    </row>
    <row r="45" spans="1:22" s="226" customFormat="1" ht="13.5" customHeight="1">
      <c r="A45" s="226" t="s">
        <v>359</v>
      </c>
      <c r="B45" s="227"/>
      <c r="C45" s="227"/>
      <c r="D45" s="227"/>
      <c r="E45" s="227"/>
      <c r="F45" s="227"/>
      <c r="G45" s="227"/>
      <c r="H45" s="227"/>
      <c r="I45" s="227"/>
      <c r="J45" s="227"/>
      <c r="K45" s="227"/>
      <c r="L45" s="313"/>
      <c r="M45" s="313"/>
      <c r="N45" s="227"/>
      <c r="O45" s="227"/>
      <c r="P45" s="227"/>
      <c r="Q45" s="227"/>
      <c r="R45" s="227"/>
      <c r="S45" s="227"/>
      <c r="T45" s="227"/>
      <c r="U45" s="227"/>
      <c r="V45" s="227"/>
    </row>
    <row r="46" spans="1:22" s="226" customFormat="1" ht="13.5" customHeight="1">
      <c r="A46" s="227"/>
      <c r="B46" s="227"/>
      <c r="C46" s="227"/>
      <c r="D46" s="227"/>
      <c r="E46" s="227"/>
      <c r="F46" s="227"/>
      <c r="G46" s="227"/>
      <c r="H46" s="227"/>
      <c r="I46" s="227"/>
      <c r="J46" s="227"/>
      <c r="K46" s="227"/>
      <c r="L46" s="313"/>
      <c r="M46" s="313"/>
      <c r="N46" s="227"/>
      <c r="O46" s="227"/>
      <c r="P46" s="227"/>
      <c r="Q46" s="227"/>
      <c r="R46" s="227"/>
      <c r="S46" s="227"/>
      <c r="T46" s="227"/>
      <c r="U46" s="227"/>
      <c r="V46" s="227"/>
    </row>
  </sheetData>
  <mergeCells count="18">
    <mergeCell ref="B5:B7"/>
    <mergeCell ref="C5:C7"/>
    <mergeCell ref="A4:A7"/>
    <mergeCell ref="L2:V2"/>
    <mergeCell ref="A2:K2"/>
    <mergeCell ref="S6:T6"/>
    <mergeCell ref="U6:V6"/>
    <mergeCell ref="Q5:R6"/>
    <mergeCell ref="O4:V4"/>
    <mergeCell ref="D4:K4"/>
    <mergeCell ref="B4:C4"/>
    <mergeCell ref="O5:P6"/>
    <mergeCell ref="L5:M6"/>
    <mergeCell ref="J5:K6"/>
    <mergeCell ref="N5:N6"/>
    <mergeCell ref="H5:I6"/>
    <mergeCell ref="F5:G6"/>
    <mergeCell ref="D5:E6"/>
  </mergeCells>
  <phoneticPr fontId="3"/>
  <printOptions horizontalCentered="1"/>
  <pageMargins left="0.78740157480314965" right="0.78740157480314965" top="0.78740157480314965" bottom="0.78740157480314965" header="0.59055118110236227" footer="0.59055118110236227"/>
  <pageSetup paperSize="9" scale="92" orientation="portrait" r:id="rId1"/>
  <headerFooter alignWithMargins="0"/>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目次</vt:lpstr>
      <vt:lpstr>047</vt:lpstr>
      <vt:lpstr>048</vt:lpstr>
      <vt:lpstr>049①</vt:lpstr>
      <vt:lpstr>049②</vt:lpstr>
      <vt:lpstr>050①</vt:lpstr>
      <vt:lpstr>050②</vt:lpstr>
      <vt:lpstr>051</vt:lpstr>
      <vt:lpstr>'049②'!Print_Area</vt:lpstr>
      <vt:lpstr>'050①'!Print_Area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2023-12-21T02:09:39Z</cp:lastPrinted>
  <dcterms:created xsi:type="dcterms:W3CDTF">2011-01-31T05:09:21Z</dcterms:created>
  <dcterms:modified xsi:type="dcterms:W3CDTF">2025-07-08T08:39:48Z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108648</vt:lpwstr>
  </property>
  <property fmtid="{D5CDD505-2E9C-101B-9397-08002B2CF9AE}" pid="3" name="NXPowerLiteSettings">
    <vt:lpwstr>C74006B004C800</vt:lpwstr>
  </property>
  <property fmtid="{D5CDD505-2E9C-101B-9397-08002B2CF9AE}" pid="4" name="NXPowerLiteVersion">
    <vt:lpwstr>S5.2.4</vt:lpwstr>
  </property>
</Properties>
</file>