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gwn-fsv-01.saga-net.local\共有フォルダ\DX推進課\03_統計関係\05 刊行物（佐賀市のすがた、佐賀市統計データ等）\01 統計書\R6年版統計データ\04 入力用\"/>
    </mc:Choice>
  </mc:AlternateContent>
  <bookViews>
    <workbookView xWindow="0" yWindow="0" windowWidth="20490" windowHeight="8985"/>
  </bookViews>
  <sheets>
    <sheet name="目次" sheetId="16" r:id="rId1"/>
    <sheet name="221" sheetId="12" r:id="rId2"/>
    <sheet name="222" sheetId="13" r:id="rId3"/>
    <sheet name="223" sheetId="14" r:id="rId4"/>
    <sheet name="224" sheetId="15" r:id="rId5"/>
  </sheets>
  <definedNames>
    <definedName name="_xlnm.Print_Area" localSheetId="3">'223'!$A$2:$P$50</definedName>
  </definedNames>
  <calcPr calcId="162913"/>
</workbook>
</file>

<file path=xl/calcChain.xml><?xml version="1.0" encoding="utf-8"?>
<calcChain xmlns="http://schemas.openxmlformats.org/spreadsheetml/2006/main">
  <c r="C8" i="16" l="1"/>
  <c r="C7" i="16"/>
  <c r="C6" i="16"/>
  <c r="C5" i="16"/>
  <c r="B8" i="16"/>
  <c r="B7" i="16"/>
  <c r="B6" i="16"/>
  <c r="B5" i="16"/>
</calcChain>
</file>

<file path=xl/sharedStrings.xml><?xml version="1.0" encoding="utf-8"?>
<sst xmlns="http://schemas.openxmlformats.org/spreadsheetml/2006/main" count="272" uniqueCount="131">
  <si>
    <t>（単位：千円）</t>
  </si>
  <si>
    <t>最  終  予  算</t>
  </si>
  <si>
    <t>一般会計</t>
  </si>
  <si>
    <t>特別会計</t>
  </si>
  <si>
    <t>計</t>
  </si>
  <si>
    <t>資料：財政課</t>
  </si>
  <si>
    <t>歳出</t>
    <rPh sb="0" eb="2">
      <t>サイシュツ</t>
    </rPh>
    <phoneticPr fontId="3"/>
  </si>
  <si>
    <t>歳入</t>
    <rPh sb="0" eb="2">
      <t>サイニュウ</t>
    </rPh>
    <phoneticPr fontId="3"/>
  </si>
  <si>
    <t>予備費</t>
  </si>
  <si>
    <t>諸支出金</t>
    <rPh sb="0" eb="1">
      <t>ショ</t>
    </rPh>
    <rPh sb="1" eb="3">
      <t>シシュツ</t>
    </rPh>
    <rPh sb="3" eb="4">
      <t>キン</t>
    </rPh>
    <phoneticPr fontId="3"/>
  </si>
  <si>
    <t>公債費</t>
  </si>
  <si>
    <t>災害復旧費</t>
  </si>
  <si>
    <t>教育費</t>
  </si>
  <si>
    <t>消防費</t>
  </si>
  <si>
    <t>土木費</t>
  </si>
  <si>
    <t>商工費</t>
  </si>
  <si>
    <t>農林水産費</t>
  </si>
  <si>
    <t>労働費</t>
  </si>
  <si>
    <t>衛生費</t>
  </si>
  <si>
    <t>総務費</t>
  </si>
  <si>
    <t>議会費</t>
  </si>
  <si>
    <t>総額</t>
  </si>
  <si>
    <t>当初予算額</t>
  </si>
  <si>
    <t>決 算 額</t>
  </si>
  <si>
    <t>最終予算額</t>
  </si>
  <si>
    <t>科　　目</t>
  </si>
  <si>
    <t>歳出（単位：千円）</t>
    <rPh sb="0" eb="2">
      <t>サイシュツ</t>
    </rPh>
    <phoneticPr fontId="3"/>
  </si>
  <si>
    <t>市債</t>
  </si>
  <si>
    <t>諸収入</t>
  </si>
  <si>
    <t>繰越金</t>
  </si>
  <si>
    <t>繰入金</t>
  </si>
  <si>
    <t>財産収入</t>
  </si>
  <si>
    <t>県支出金</t>
  </si>
  <si>
    <t>国庫支出金</t>
  </si>
  <si>
    <t>使用料及び手数料</t>
  </si>
  <si>
    <t>分担金及び負担金</t>
  </si>
  <si>
    <t>交通安全対策特別交付金</t>
  </si>
  <si>
    <t>地方交付税</t>
  </si>
  <si>
    <t>地方特例交付金</t>
  </si>
  <si>
    <t>自動車取得税交付金</t>
  </si>
  <si>
    <t>ゴルフ場利用税交付金</t>
  </si>
  <si>
    <t>地方消費税交付金</t>
  </si>
  <si>
    <t>利子割交付金</t>
  </si>
  <si>
    <t>地方譲与税</t>
  </si>
  <si>
    <t>市税</t>
  </si>
  <si>
    <t>歳入（単位：千円）</t>
    <rPh sb="0" eb="2">
      <t>サイニュウ</t>
    </rPh>
    <phoneticPr fontId="3"/>
  </si>
  <si>
    <t>病院事業</t>
    <rPh sb="0" eb="2">
      <t>ビョウイン</t>
    </rPh>
    <rPh sb="2" eb="4">
      <t>ジギョウ</t>
    </rPh>
    <phoneticPr fontId="3"/>
  </si>
  <si>
    <t>工業用水道事業</t>
    <rPh sb="0" eb="1">
      <t>コウ</t>
    </rPh>
    <rPh sb="1" eb="2">
      <t>ギョウ</t>
    </rPh>
    <rPh sb="2" eb="3">
      <t>ヨウ</t>
    </rPh>
    <rPh sb="3" eb="4">
      <t>ミズ</t>
    </rPh>
    <rPh sb="4" eb="5">
      <t>ミチ</t>
    </rPh>
    <rPh sb="5" eb="6">
      <t>ジ</t>
    </rPh>
    <phoneticPr fontId="3"/>
  </si>
  <si>
    <t>下水道事業</t>
    <rPh sb="0" eb="3">
      <t>ゲスイドウ</t>
    </rPh>
    <rPh sb="3" eb="5">
      <t>ジギョウ</t>
    </rPh>
    <phoneticPr fontId="3"/>
  </si>
  <si>
    <t>後期高齢者医療</t>
    <rPh sb="0" eb="2">
      <t>コウキ</t>
    </rPh>
    <rPh sb="2" eb="4">
      <t>コウレイ</t>
    </rPh>
    <rPh sb="4" eb="5">
      <t>シャ</t>
    </rPh>
    <rPh sb="5" eb="7">
      <t>イリョウ</t>
    </rPh>
    <phoneticPr fontId="3"/>
  </si>
  <si>
    <t>国民健康保険診療所</t>
    <rPh sb="6" eb="7">
      <t>ミ</t>
    </rPh>
    <rPh sb="7" eb="8">
      <t>リョウ</t>
    </rPh>
    <rPh sb="8" eb="9">
      <t>ショ</t>
    </rPh>
    <phoneticPr fontId="3"/>
  </si>
  <si>
    <t>科目</t>
    <rPh sb="0" eb="1">
      <t>カ</t>
    </rPh>
    <rPh sb="1" eb="2">
      <t>メ</t>
    </rPh>
    <phoneticPr fontId="3"/>
  </si>
  <si>
    <t>下水道事業</t>
    <rPh sb="0" eb="1">
      <t>シタ</t>
    </rPh>
    <phoneticPr fontId="3"/>
  </si>
  <si>
    <t>公営企業会計</t>
    <rPh sb="0" eb="2">
      <t>コウエイ</t>
    </rPh>
    <rPh sb="2" eb="4">
      <t>キギョウ</t>
    </rPh>
    <rPh sb="4" eb="6">
      <t>カイケイ</t>
    </rPh>
    <phoneticPr fontId="3"/>
  </si>
  <si>
    <t>後期高齢者医療</t>
    <rPh sb="0" eb="2">
      <t>コウキ</t>
    </rPh>
    <rPh sb="2" eb="5">
      <t>コウレイシャ</t>
    </rPh>
    <rPh sb="5" eb="7">
      <t>イリョウ</t>
    </rPh>
    <phoneticPr fontId="3"/>
  </si>
  <si>
    <t>資料：市民税課</t>
    <rPh sb="3" eb="6">
      <t>シミンゼイ</t>
    </rPh>
    <rPh sb="6" eb="7">
      <t>カ</t>
    </rPh>
    <phoneticPr fontId="3"/>
  </si>
  <si>
    <t>滞納繰越</t>
  </si>
  <si>
    <t>現年課税</t>
  </si>
  <si>
    <t>総    額</t>
  </si>
  <si>
    <t>法    人</t>
  </si>
  <si>
    <t>個    人</t>
  </si>
  <si>
    <t>定資産税</t>
  </si>
  <si>
    <t>固</t>
    <rPh sb="0" eb="1">
      <t>カタム</t>
    </rPh>
    <phoneticPr fontId="3"/>
  </si>
  <si>
    <t>総　額</t>
  </si>
  <si>
    <t>入湯税</t>
    <rPh sb="0" eb="2">
      <t>ニュウトウ</t>
    </rPh>
    <rPh sb="2" eb="3">
      <t>ゼイ</t>
    </rPh>
    <phoneticPr fontId="3"/>
  </si>
  <si>
    <t>市税総額</t>
  </si>
  <si>
    <t>年度</t>
    <rPh sb="1" eb="2">
      <t>ド</t>
    </rPh>
    <phoneticPr fontId="3"/>
  </si>
  <si>
    <t>収入済額（単位：千円）</t>
    <rPh sb="0" eb="2">
      <t>シュウニュウ</t>
    </rPh>
    <rPh sb="2" eb="3">
      <t>ズ</t>
    </rPh>
    <rPh sb="3" eb="4">
      <t>ガク</t>
    </rPh>
    <phoneticPr fontId="3"/>
  </si>
  <si>
    <t>調定額（単位：千円）</t>
    <rPh sb="0" eb="1">
      <t>チョウ</t>
    </rPh>
    <rPh sb="1" eb="2">
      <t>テイ</t>
    </rPh>
    <rPh sb="2" eb="3">
      <t>ガク</t>
    </rPh>
    <phoneticPr fontId="3"/>
  </si>
  <si>
    <t>※ご覧になりたい表の表番号またはタイトルをクリックすると該当の表を見ることができます。</t>
    <rPh sb="2" eb="3">
      <t>ラン</t>
    </rPh>
    <rPh sb="8" eb="9">
      <t>ヒョウ</t>
    </rPh>
    <rPh sb="10" eb="11">
      <t>ヒョウ</t>
    </rPh>
    <rPh sb="11" eb="13">
      <t>バンゴウ</t>
    </rPh>
    <rPh sb="28" eb="30">
      <t>ガイトウ</t>
    </rPh>
    <rPh sb="31" eb="32">
      <t>ヒョウ</t>
    </rPh>
    <rPh sb="33" eb="34">
      <t>ミ</t>
    </rPh>
    <phoneticPr fontId="3"/>
  </si>
  <si>
    <t>タイトル</t>
    <phoneticPr fontId="3"/>
  </si>
  <si>
    <t>掲載年次・年度</t>
    <rPh sb="0" eb="2">
      <t>ケイサイ</t>
    </rPh>
    <rPh sb="2" eb="4">
      <t>ネンジ</t>
    </rPh>
    <rPh sb="5" eb="7">
      <t>ネンド</t>
    </rPh>
    <phoneticPr fontId="3"/>
  </si>
  <si>
    <t>民生費</t>
  </si>
  <si>
    <t>自動車運送事業</t>
  </si>
  <si>
    <t>水道事業</t>
  </si>
  <si>
    <t>都市計画税</t>
  </si>
  <si>
    <t>市民税</t>
  </si>
  <si>
    <t>軽自動車税</t>
  </si>
  <si>
    <t>市たばこ税</t>
  </si>
  <si>
    <t>固定資産税</t>
  </si>
  <si>
    <t>交付・納付金</t>
  </si>
  <si>
    <t>公営企業会計</t>
  </si>
  <si>
    <t>国民健康保険</t>
  </si>
  <si>
    <t>収益的収入</t>
  </si>
  <si>
    <t>資本的収入</t>
  </si>
  <si>
    <t>収益的支出</t>
    <rPh sb="3" eb="4">
      <t>ササ</t>
    </rPh>
    <rPh sb="4" eb="5">
      <t>デ</t>
    </rPh>
    <phoneticPr fontId="3"/>
  </si>
  <si>
    <t>資本的支出</t>
    <rPh sb="3" eb="4">
      <t>シ</t>
    </rPh>
    <rPh sb="4" eb="5">
      <t>デ</t>
    </rPh>
    <phoneticPr fontId="3"/>
  </si>
  <si>
    <t>配当割交付金</t>
    <rPh sb="0" eb="1">
      <t>ハイ</t>
    </rPh>
    <rPh sb="1" eb="2">
      <t>トウ</t>
    </rPh>
    <rPh sb="2" eb="3">
      <t>ワリ</t>
    </rPh>
    <rPh sb="3" eb="6">
      <t>コウフキン</t>
    </rPh>
    <phoneticPr fontId="5"/>
  </si>
  <si>
    <t>株式等譲渡所得割交付金</t>
    <rPh sb="0" eb="2">
      <t>カブシキ</t>
    </rPh>
    <rPh sb="2" eb="3">
      <t>トウ</t>
    </rPh>
    <rPh sb="3" eb="5">
      <t>ジョウト</t>
    </rPh>
    <rPh sb="5" eb="7">
      <t>ショトク</t>
    </rPh>
    <rPh sb="7" eb="8">
      <t>ワリ</t>
    </rPh>
    <rPh sb="8" eb="11">
      <t>コウフキン</t>
    </rPh>
    <phoneticPr fontId="5"/>
  </si>
  <si>
    <t>環境性能割交付金</t>
    <rPh sb="0" eb="2">
      <t>カンキョウ</t>
    </rPh>
    <rPh sb="2" eb="4">
      <t>セイノウ</t>
    </rPh>
    <rPh sb="4" eb="5">
      <t>ワリ</t>
    </rPh>
    <rPh sb="5" eb="8">
      <t>コウフキン</t>
    </rPh>
    <phoneticPr fontId="3"/>
  </si>
  <si>
    <t>寄附金</t>
    <rPh sb="1" eb="2">
      <t>フ</t>
    </rPh>
    <rPh sb="2" eb="3">
      <t>キン</t>
    </rPh>
    <phoneticPr fontId="5"/>
  </si>
  <si>
    <t>注）単位未満は四捨五入しているため, 総数と内訳が必ずしも一致しない。</t>
    <rPh sb="0" eb="1">
      <t>チュウ</t>
    </rPh>
    <rPh sb="2" eb="4">
      <t>タンイ</t>
    </rPh>
    <rPh sb="4" eb="6">
      <t>ミマン</t>
    </rPh>
    <rPh sb="7" eb="11">
      <t>シシャゴニュウ</t>
    </rPh>
    <rPh sb="19" eb="21">
      <t>ソウスウ</t>
    </rPh>
    <rPh sb="22" eb="24">
      <t>ウチワケ</t>
    </rPh>
    <rPh sb="25" eb="26">
      <t>カナラ</t>
    </rPh>
    <rPh sb="29" eb="31">
      <t>イッチ</t>
    </rPh>
    <phoneticPr fontId="3"/>
  </si>
  <si>
    <t>年　度</t>
    <phoneticPr fontId="3"/>
  </si>
  <si>
    <t>決　　　算</t>
    <phoneticPr fontId="3"/>
  </si>
  <si>
    <t>法人事業税交付金</t>
    <phoneticPr fontId="6"/>
  </si>
  <si>
    <t>　　2　　</t>
  </si>
  <si>
    <t>注2）法人事業税交付金は，令和2年に新設。</t>
    <rPh sb="0" eb="1">
      <t>チュウ</t>
    </rPh>
    <rPh sb="13" eb="15">
      <t>レイワ</t>
    </rPh>
    <rPh sb="16" eb="17">
      <t>ネン</t>
    </rPh>
    <rPh sb="18" eb="20">
      <t>シンセツ</t>
    </rPh>
    <phoneticPr fontId="3"/>
  </si>
  <si>
    <t>注3）環境性能割交付金は，令和元年に新設。</t>
    <rPh sb="0" eb="1">
      <t>チュウ</t>
    </rPh>
    <rPh sb="13" eb="15">
      <t>レイワ</t>
    </rPh>
    <rPh sb="15" eb="17">
      <t>ガンネン</t>
    </rPh>
    <rPh sb="18" eb="20">
      <t>シンセツ</t>
    </rPh>
    <phoneticPr fontId="3"/>
  </si>
  <si>
    <t>　　3　　</t>
  </si>
  <si>
    <t>令和元年度</t>
    <rPh sb="0" eb="2">
      <t>レイワ</t>
    </rPh>
    <rPh sb="2" eb="4">
      <t>ガンネン</t>
    </rPh>
    <rPh sb="4" eb="5">
      <t>ド</t>
    </rPh>
    <phoneticPr fontId="5"/>
  </si>
  <si>
    <t>令 和 2 年 度</t>
    <rPh sb="0" eb="1">
      <t>レイ</t>
    </rPh>
    <rPh sb="2" eb="3">
      <t>カズ</t>
    </rPh>
    <rPh sb="8" eb="9">
      <t>ド</t>
    </rPh>
    <phoneticPr fontId="5"/>
  </si>
  <si>
    <t>令 和 3 年 度</t>
    <rPh sb="0" eb="1">
      <t>レイ</t>
    </rPh>
    <rPh sb="2" eb="3">
      <t>カズ</t>
    </rPh>
    <rPh sb="8" eb="9">
      <t>ド</t>
    </rPh>
    <phoneticPr fontId="5"/>
  </si>
  <si>
    <t>令  和  3  年  度</t>
    <rPh sb="0" eb="1">
      <t>レイ</t>
    </rPh>
    <rPh sb="3" eb="4">
      <t>カズ</t>
    </rPh>
    <rPh sb="12" eb="13">
      <t>ド</t>
    </rPh>
    <phoneticPr fontId="3"/>
  </si>
  <si>
    <t>令和元年度</t>
    <rPh sb="0" eb="2">
      <t>レイワ</t>
    </rPh>
    <rPh sb="2" eb="3">
      <t>ガン</t>
    </rPh>
    <rPh sb="3" eb="4">
      <t>ネン</t>
    </rPh>
    <phoneticPr fontId="5"/>
  </si>
  <si>
    <t>令和2年度</t>
    <rPh sb="0" eb="2">
      <t>レイワ</t>
    </rPh>
    <rPh sb="3" eb="4">
      <t>ネン</t>
    </rPh>
    <phoneticPr fontId="5"/>
  </si>
  <si>
    <t>令和3年度</t>
    <rPh sb="0" eb="2">
      <t>レイワ</t>
    </rPh>
    <rPh sb="3" eb="4">
      <t>ネン</t>
    </rPh>
    <phoneticPr fontId="5"/>
  </si>
  <si>
    <t>特別土地保有税</t>
  </si>
  <si>
    <t>　　4　　</t>
  </si>
  <si>
    <t>令 和 4 年 度</t>
    <rPh sb="0" eb="1">
      <t>レイ</t>
    </rPh>
    <rPh sb="2" eb="3">
      <t>カズ</t>
    </rPh>
    <rPh sb="8" eb="9">
      <t>ド</t>
    </rPh>
    <phoneticPr fontId="5"/>
  </si>
  <si>
    <t>令  和  4  年  度</t>
    <rPh sb="0" eb="1">
      <t>レイ</t>
    </rPh>
    <rPh sb="3" eb="4">
      <t>カズ</t>
    </rPh>
    <rPh sb="12" eb="13">
      <t>ド</t>
    </rPh>
    <phoneticPr fontId="3"/>
  </si>
  <si>
    <t>令和4年度</t>
    <rPh sb="0" eb="2">
      <t>レイワ</t>
    </rPh>
    <rPh sb="3" eb="4">
      <t>ネン</t>
    </rPh>
    <phoneticPr fontId="5"/>
  </si>
  <si>
    <t>令和元～５年度</t>
  </si>
  <si>
    <t>224. 市税調定額及び</t>
    <rPh sb="5" eb="6">
      <t>シ</t>
    </rPh>
    <rPh sb="6" eb="7">
      <t>ゼイ</t>
    </rPh>
    <rPh sb="7" eb="8">
      <t>チョウ</t>
    </rPh>
    <rPh sb="8" eb="9">
      <t>サダム</t>
    </rPh>
    <rPh sb="9" eb="10">
      <t>ガク</t>
    </rPh>
    <rPh sb="10" eb="11">
      <t>オヨ</t>
    </rPh>
    <phoneticPr fontId="3"/>
  </si>
  <si>
    <t>223. 特別会計・公営企業会計の予算額</t>
    <rPh sb="14" eb="16">
      <t>カイケイ</t>
    </rPh>
    <rPh sb="17" eb="20">
      <t>ヨサンガク</t>
    </rPh>
    <phoneticPr fontId="6"/>
  </si>
  <si>
    <t>222. 一般会計予算額及び</t>
    <rPh sb="5" eb="7">
      <t>イッパン</t>
    </rPh>
    <rPh sb="11" eb="12">
      <t>ガク</t>
    </rPh>
    <rPh sb="12" eb="13">
      <t>オヨ</t>
    </rPh>
    <phoneticPr fontId="6"/>
  </si>
  <si>
    <t>令和２～６年度</t>
    <phoneticPr fontId="6"/>
  </si>
  <si>
    <t>令 和 5 年 度</t>
    <rPh sb="0" eb="1">
      <t>レイ</t>
    </rPh>
    <rPh sb="2" eb="3">
      <t>カズ</t>
    </rPh>
    <rPh sb="8" eb="9">
      <t>ド</t>
    </rPh>
    <phoneticPr fontId="5"/>
  </si>
  <si>
    <t>令和6年度</t>
    <rPh sb="0" eb="2">
      <t>レイワ</t>
    </rPh>
    <rPh sb="3" eb="5">
      <t>ネンド</t>
    </rPh>
    <rPh sb="4" eb="5">
      <t>ド</t>
    </rPh>
    <phoneticPr fontId="5"/>
  </si>
  <si>
    <t>令　和　2  年  度</t>
    <rPh sb="0" eb="1">
      <t>レイ</t>
    </rPh>
    <rPh sb="2" eb="3">
      <t>ワ</t>
    </rPh>
    <rPh sb="10" eb="11">
      <t>ド</t>
    </rPh>
    <phoneticPr fontId="3"/>
  </si>
  <si>
    <t>令  和  5  年  度</t>
    <rPh sb="0" eb="1">
      <t>レイ</t>
    </rPh>
    <rPh sb="3" eb="4">
      <t>カズ</t>
    </rPh>
    <rPh sb="12" eb="13">
      <t>ド</t>
    </rPh>
    <phoneticPr fontId="3"/>
  </si>
  <si>
    <t>令和6年度</t>
    <rPh sb="0" eb="2">
      <t>レイワ</t>
    </rPh>
    <rPh sb="3" eb="5">
      <t>ネンド</t>
    </rPh>
    <rPh sb="4" eb="5">
      <t>ド</t>
    </rPh>
    <phoneticPr fontId="3"/>
  </si>
  <si>
    <t>令和5年度</t>
    <rPh sb="0" eb="2">
      <t>レイワ</t>
    </rPh>
    <rPh sb="3" eb="4">
      <t>ネン</t>
    </rPh>
    <phoneticPr fontId="5"/>
  </si>
  <si>
    <t>　　5　　</t>
  </si>
  <si>
    <t>注1）端数処理のため総額と内訳が一致しない場合がある。</t>
    <rPh sb="0" eb="1">
      <t>チュウ</t>
    </rPh>
    <rPh sb="3" eb="5">
      <t>ハスウ</t>
    </rPh>
    <rPh sb="5" eb="7">
      <t>ショリ</t>
    </rPh>
    <rPh sb="10" eb="12">
      <t>ソウガク</t>
    </rPh>
    <rPh sb="13" eb="15">
      <t>ウチワケ</t>
    </rPh>
    <rPh sb="16" eb="18">
      <t>イッチ</t>
    </rPh>
    <rPh sb="21" eb="23">
      <t>バアイ</t>
    </rPh>
    <phoneticPr fontId="3"/>
  </si>
  <si>
    <t>221. 予算額及び決算額（令和元～５年度）</t>
    <rPh sb="5" eb="6">
      <t>ヨ</t>
    </rPh>
    <rPh sb="6" eb="7">
      <t>ザン</t>
    </rPh>
    <rPh sb="7" eb="8">
      <t>ガク</t>
    </rPh>
    <rPh sb="8" eb="9">
      <t>オヨ</t>
    </rPh>
    <rPh sb="10" eb="11">
      <t>ケツ</t>
    </rPh>
    <rPh sb="11" eb="12">
      <t>ザン</t>
    </rPh>
    <rPh sb="12" eb="13">
      <t>ガク</t>
    </rPh>
    <phoneticPr fontId="3"/>
  </si>
  <si>
    <t>決算額（令和２～６年度）</t>
    <rPh sb="4" eb="6">
      <t>レイワ</t>
    </rPh>
    <rPh sb="9" eb="11">
      <t>ネンド</t>
    </rPh>
    <phoneticPr fontId="3"/>
  </si>
  <si>
    <t>及び決算額（令和２～６年度）</t>
    <rPh sb="6" eb="8">
      <t>レイワ</t>
    </rPh>
    <rPh sb="11" eb="13">
      <t>ネンド</t>
    </rPh>
    <phoneticPr fontId="3"/>
  </si>
  <si>
    <t>収入済額（令和元～５年度）</t>
    <rPh sb="11" eb="12">
      <t>ド</t>
    </rPh>
    <phoneticPr fontId="3"/>
  </si>
  <si>
    <t>普　　　　　　　　　　　　　　　　　　　　通　　　　　　　　　　　　　　　　　　　　税</t>
    <rPh sb="0" eb="1">
      <t>フ</t>
    </rPh>
    <rPh sb="21" eb="22">
      <t>ツウ</t>
    </rPh>
    <rPh sb="42" eb="43">
      <t>ゼイ</t>
    </rPh>
    <phoneticPr fontId="6"/>
  </si>
  <si>
    <t>令 和 ６ 年 版 佐 賀 市 統 計 デ ー タ</t>
    <rPh sb="0" eb="1">
      <t>レイ</t>
    </rPh>
    <rPh sb="2" eb="3">
      <t>ワ</t>
    </rPh>
    <rPh sb="6" eb="7">
      <t>ネン</t>
    </rPh>
    <rPh sb="8" eb="9">
      <t>ハン</t>
    </rPh>
    <rPh sb="10" eb="11">
      <t>タスク</t>
    </rPh>
    <rPh sb="12" eb="13">
      <t>ガ</t>
    </rPh>
    <rPh sb="14" eb="15">
      <t>シ</t>
    </rPh>
    <rPh sb="16" eb="17">
      <t>オサム</t>
    </rPh>
    <rPh sb="18" eb="19">
      <t>ケイ</t>
    </rPh>
    <phoneticPr fontId="3"/>
  </si>
  <si>
    <t>〔２１〕  財　政</t>
    <rPh sb="6" eb="7">
      <t>ザイ</t>
    </rPh>
    <rPh sb="8" eb="9">
      <t>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</si>
</sst>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 #,##0_ ;_ * \-#,##0_ ;_ * &quot;-&quot;_ ;_ @_ "/>
    <numFmt numFmtId="43" formatCode="_ * #,##0.00_ ;_ * \-#,##0.00_ ;_ * &quot;-&quot;??_ ;_ @_ "/>
    <numFmt numFmtId="176" formatCode="###\ ###\ ##0\ ;&quot;△&quot;\-#,##0;\-\ "/>
    <numFmt numFmtId="177" formatCode="_ * #\ ###\ ##0_ ;_ * \-#,##0_ ;_ * &quot;-&quot;_ ;_ @_ "/>
    <numFmt numFmtId="178" formatCode="#,##0;\-#,##0;&quot;-&quot;"/>
    <numFmt numFmtId="179" formatCode="[$-411]g/&quot;標&quot;&quot;準&quot;"/>
    <numFmt numFmtId="180" formatCode="&quot;｣&quot;#,##0;[Red]\-&quot;｣&quot;#,##0"/>
    <numFmt numFmtId="181" formatCode="_ &quot;SFr.&quot;* #,##0.00_ ;_ &quot;SFr.&quot;* \-#,##0.00_ ;_ &quot;SFr.&quot;* &quot;-&quot;??_ ;_ @_ "/>
  </numFmts>
  <fonts count="28">
    <font>
      <sz val="11"/>
      <name val="明朝"/>
      <family val="1"/>
      <charset val="128"/>
    </font>
    <font>
      <sz val="11"/>
      <color theme="1"/>
      <name val="ＭＳ Ｐゴシック"/>
      <family val="2"/>
      <charset val="128"/>
      <scheme val="minor"/>
    </font>
    <font>
      <sz val="11"/>
      <name val="ＭＳ 明朝"/>
      <family val="1"/>
      <charset val="128"/>
    </font>
    <font>
      <sz val="6"/>
      <name val="ＭＳ Ｐゴシック"/>
      <family val="3"/>
      <charset val="128"/>
    </font>
    <font>
      <sz val="10"/>
      <name val="ＭＳ 明朝"/>
      <family val="1"/>
      <charset val="128"/>
    </font>
    <font>
      <sz val="11"/>
      <name val="明朝"/>
      <family val="1"/>
      <charset val="128"/>
    </font>
    <font>
      <sz val="6"/>
      <name val="明朝"/>
      <family val="1"/>
      <charset val="128"/>
    </font>
    <font>
      <sz val="11"/>
      <name val="ＭＳ Ｐゴシック"/>
      <family val="3"/>
      <charset val="128"/>
    </font>
    <font>
      <sz val="10"/>
      <name val="ＭＳ Ｐゴシック"/>
      <family val="3"/>
      <charset val="128"/>
    </font>
    <font>
      <sz val="10"/>
      <color indexed="8"/>
      <name val="Arial"/>
      <family val="2"/>
    </font>
    <font>
      <sz val="10"/>
      <name val="Arial"/>
      <family val="2"/>
    </font>
    <font>
      <sz val="9"/>
      <name val="Times New Roman"/>
      <family val="1"/>
    </font>
    <font>
      <sz val="8"/>
      <name val="Arial"/>
      <family val="2"/>
    </font>
    <font>
      <b/>
      <sz val="12"/>
      <name val="Arial"/>
      <family val="2"/>
    </font>
    <font>
      <sz val="8"/>
      <color indexed="16"/>
      <name val="Century Schoolbook"/>
      <family val="1"/>
    </font>
    <font>
      <b/>
      <i/>
      <sz val="10"/>
      <name val="Times New Roman"/>
      <family val="1"/>
    </font>
    <font>
      <b/>
      <sz val="11"/>
      <name val="Helv"/>
      <family val="2"/>
    </font>
    <font>
      <b/>
      <sz val="9"/>
      <name val="Times New Roman"/>
      <family val="1"/>
    </font>
    <font>
      <sz val="22"/>
      <name val="ＭＳ 明朝"/>
      <family val="1"/>
      <charset val="128"/>
    </font>
    <font>
      <b/>
      <sz val="24"/>
      <color rgb="FF00B050"/>
      <name val="ＭＳ Ｐゴシック"/>
      <family val="3"/>
      <charset val="128"/>
    </font>
    <font>
      <sz val="12"/>
      <name val="ＭＳ Ｐゴシック"/>
      <family val="3"/>
      <charset val="128"/>
    </font>
    <font>
      <b/>
      <sz val="20"/>
      <color theme="3" tint="-0.499984740745262"/>
      <name val="ＭＳ Ｐゴシック"/>
      <family val="3"/>
      <charset val="128"/>
    </font>
    <font>
      <b/>
      <sz val="12"/>
      <color rgb="FFFFC000"/>
      <name val="ＭＳ Ｐゴシック"/>
      <family val="3"/>
      <charset val="128"/>
    </font>
    <font>
      <u/>
      <sz val="11"/>
      <color theme="10"/>
      <name val="ＭＳ Ｐゴシック"/>
      <family val="3"/>
      <charset val="128"/>
    </font>
    <font>
      <b/>
      <sz val="12"/>
      <color theme="10"/>
      <name val="ＭＳ Ｐゴシック"/>
      <family val="3"/>
      <charset val="128"/>
    </font>
    <font>
      <b/>
      <sz val="16"/>
      <name val="ＭＳ Ｐゴシック"/>
      <family val="3"/>
      <charset val="128"/>
    </font>
    <font>
      <sz val="20"/>
      <name val="ＭＳ 明朝"/>
      <family val="1"/>
      <charset val="128"/>
    </font>
    <font>
      <b/>
      <sz val="1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rgb="FF003300"/>
        <bgColor indexed="64"/>
      </patternFill>
    </fill>
    <fill>
      <patternFill patternType="solid">
        <fgColor rgb="FFCCFF99"/>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hair">
        <color indexed="64"/>
      </top>
      <bottom style="medium">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
      <left/>
      <right/>
      <top style="thin">
        <color indexed="64"/>
      </top>
      <bottom/>
      <diagonal/>
    </border>
    <border>
      <left/>
      <right/>
      <top style="hair">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medium">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indexed="64"/>
      </left>
      <right/>
      <top/>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s>
  <cellStyleXfs count="28">
    <xf numFmtId="0" fontId="0" fillId="0" borderId="0"/>
    <xf numFmtId="0" fontId="7" fillId="0" borderId="0"/>
    <xf numFmtId="0" fontId="5" fillId="0" borderId="0"/>
    <xf numFmtId="178" fontId="9" fillId="0" borderId="0" applyFill="0" applyBorder="0" applyAlignment="0"/>
    <xf numFmtId="41" fontId="10" fillId="0" borderId="0" applyFont="0" applyFill="0" applyBorder="0" applyAlignment="0" applyProtection="0"/>
    <xf numFmtId="43" fontId="10" fillId="0" borderId="0" applyFont="0" applyFill="0" applyBorder="0" applyAlignment="0" applyProtection="0"/>
    <xf numFmtId="179" fontId="7" fillId="0" borderId="0" applyFont="0" applyFill="0" applyBorder="0" applyAlignment="0" applyProtection="0"/>
    <xf numFmtId="180" fontId="7" fillId="0" borderId="0" applyFont="0" applyFill="0" applyBorder="0" applyAlignment="0" applyProtection="0"/>
    <xf numFmtId="0" fontId="11" fillId="0" borderId="0">
      <alignment horizontal="left"/>
    </xf>
    <xf numFmtId="38" fontId="12" fillId="2" borderId="0" applyNumberFormat="0" applyBorder="0" applyAlignment="0" applyProtection="0"/>
    <xf numFmtId="0" fontId="13" fillId="0" borderId="46" applyNumberFormat="0" applyAlignment="0" applyProtection="0">
      <alignment horizontal="left" vertical="center"/>
    </xf>
    <xf numFmtId="0" fontId="13" fillId="0" borderId="37">
      <alignment horizontal="left" vertical="center"/>
    </xf>
    <xf numFmtId="10" fontId="12" fillId="3" borderId="1" applyNumberFormat="0" applyBorder="0" applyAlignment="0" applyProtection="0"/>
    <xf numFmtId="181" fontId="4" fillId="0" borderId="0"/>
    <xf numFmtId="0" fontId="10" fillId="0" borderId="0"/>
    <xf numFmtId="10" fontId="10" fillId="0" borderId="0" applyFont="0" applyFill="0" applyBorder="0" applyAlignment="0" applyProtection="0"/>
    <xf numFmtId="4" fontId="11" fillId="0" borderId="0">
      <alignment horizontal="right"/>
    </xf>
    <xf numFmtId="4" fontId="14" fillId="0" borderId="0">
      <alignment horizontal="right"/>
    </xf>
    <xf numFmtId="0" fontId="15" fillId="0" borderId="0">
      <alignment horizontal="left"/>
    </xf>
    <xf numFmtId="0" fontId="16" fillId="0" borderId="0"/>
    <xf numFmtId="0" fontId="17" fillId="0" borderId="0">
      <alignment horizontal="center"/>
    </xf>
    <xf numFmtId="0" fontId="18" fillId="0" borderId="0">
      <alignment vertical="center"/>
    </xf>
    <xf numFmtId="0" fontId="7" fillId="0" borderId="0"/>
    <xf numFmtId="0" fontId="23" fillId="0" borderId="0" applyNumberFormat="0" applyFill="0" applyBorder="0" applyAlignment="0" applyProtection="0">
      <alignment vertical="top"/>
      <protection locked="0"/>
    </xf>
    <xf numFmtId="0" fontId="7" fillId="0" borderId="0"/>
    <xf numFmtId="0" fontId="7" fillId="0" borderId="0"/>
    <xf numFmtId="0" fontId="2" fillId="0" borderId="0"/>
    <xf numFmtId="0" fontId="1" fillId="0" borderId="0">
      <alignment vertical="center"/>
    </xf>
  </cellStyleXfs>
  <cellXfs count="287">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Fill="1" applyAlignment="1">
      <alignment vertical="center"/>
    </xf>
    <xf numFmtId="0" fontId="4" fillId="0" borderId="0" xfId="0" applyFont="1" applyAlignment="1">
      <alignment horizontal="right" vertical="center"/>
    </xf>
    <xf numFmtId="0" fontId="2" fillId="0" borderId="0" xfId="0" applyFont="1" applyFill="1" applyAlignment="1">
      <alignment vertical="center"/>
    </xf>
    <xf numFmtId="0" fontId="7" fillId="0" borderId="0" xfId="1"/>
    <xf numFmtId="0" fontId="8" fillId="0" borderId="0" xfId="1" applyFont="1"/>
    <xf numFmtId="0" fontId="4" fillId="0" borderId="0" xfId="1" applyFont="1"/>
    <xf numFmtId="0" fontId="2" fillId="0" borderId="0" xfId="1" applyFont="1" applyAlignment="1">
      <alignment vertical="center"/>
    </xf>
    <xf numFmtId="0" fontId="2" fillId="0" borderId="0" xfId="1" applyFont="1" applyAlignment="1">
      <alignment horizontal="right" vertical="center"/>
    </xf>
    <xf numFmtId="0" fontId="7" fillId="0" borderId="0" xfId="22" applyFont="1" applyAlignment="1">
      <alignment vertical="center"/>
    </xf>
    <xf numFmtId="0" fontId="20" fillId="0" borderId="0" xfId="22" applyFont="1" applyAlignment="1">
      <alignment vertical="center"/>
    </xf>
    <xf numFmtId="0" fontId="21" fillId="0" borderId="0" xfId="22" applyFont="1" applyAlignment="1">
      <alignment horizontal="center" vertical="center"/>
    </xf>
    <xf numFmtId="0" fontId="7" fillId="0" borderId="0" xfId="22" applyFont="1" applyBorder="1" applyAlignment="1">
      <alignment vertical="center"/>
    </xf>
    <xf numFmtId="0" fontId="22" fillId="4" borderId="49" xfId="22" applyFont="1" applyFill="1" applyBorder="1" applyAlignment="1">
      <alignment horizontal="center" vertical="center"/>
    </xf>
    <xf numFmtId="0" fontId="20" fillId="5" borderId="52" xfId="22" applyFont="1" applyFill="1" applyBorder="1" applyAlignment="1">
      <alignment horizontal="center" vertical="center"/>
    </xf>
    <xf numFmtId="0" fontId="20" fillId="5" borderId="57" xfId="22" applyFont="1" applyFill="1" applyBorder="1" applyAlignment="1">
      <alignment horizontal="center" vertical="center"/>
    </xf>
    <xf numFmtId="0" fontId="7" fillId="0" borderId="0" xfId="22" applyFont="1" applyAlignment="1">
      <alignment horizontal="center" vertical="center"/>
    </xf>
    <xf numFmtId="0" fontId="24" fillId="5" borderId="50" xfId="23" applyFont="1" applyFill="1" applyBorder="1" applyAlignment="1" applyProtection="1">
      <alignment horizontal="center" vertical="center"/>
    </xf>
    <xf numFmtId="0" fontId="24" fillId="5" borderId="53" xfId="23" applyFont="1" applyFill="1" applyBorder="1" applyAlignment="1" applyProtection="1">
      <alignment horizontal="center" vertical="center"/>
    </xf>
    <xf numFmtId="0" fontId="24" fillId="5" borderId="55" xfId="23" applyFont="1" applyFill="1" applyBorder="1" applyAlignment="1" applyProtection="1">
      <alignment horizontal="center" vertical="center"/>
    </xf>
    <xf numFmtId="0" fontId="4" fillId="0" borderId="0" xfId="0" applyFont="1" applyAlignment="1">
      <alignment vertical="center"/>
    </xf>
    <xf numFmtId="0" fontId="2" fillId="0" borderId="3" xfId="0" applyFont="1" applyBorder="1" applyAlignment="1">
      <alignment vertical="center"/>
    </xf>
    <xf numFmtId="0" fontId="2" fillId="0" borderId="0" xfId="0" applyFont="1" applyBorder="1" applyAlignment="1">
      <alignment vertical="center"/>
    </xf>
    <xf numFmtId="0" fontId="2" fillId="0" borderId="2" xfId="0" applyFont="1" applyBorder="1" applyAlignment="1">
      <alignment horizontal="center" vertical="center"/>
    </xf>
    <xf numFmtId="49" fontId="2" fillId="0" borderId="5" xfId="0" applyNumberFormat="1" applyFont="1" applyBorder="1" applyAlignment="1">
      <alignment horizontal="center" vertical="center"/>
    </xf>
    <xf numFmtId="49" fontId="2" fillId="0" borderId="12"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176" fontId="2" fillId="0" borderId="27" xfId="0" applyNumberFormat="1" applyFont="1" applyBorder="1" applyAlignment="1">
      <alignment vertical="center"/>
    </xf>
    <xf numFmtId="0" fontId="2" fillId="0" borderId="26" xfId="0" applyFont="1" applyBorder="1" applyAlignment="1">
      <alignment horizontal="center" vertical="center"/>
    </xf>
    <xf numFmtId="176" fontId="2" fillId="0" borderId="7" xfId="0" applyNumberFormat="1" applyFont="1" applyBorder="1" applyAlignment="1">
      <alignment vertical="center"/>
    </xf>
    <xf numFmtId="0" fontId="2" fillId="0" borderId="26" xfId="0"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0" xfId="0" applyFont="1" applyBorder="1" applyAlignment="1">
      <alignment horizontal="distributed" vertical="center"/>
    </xf>
    <xf numFmtId="0" fontId="2" fillId="0" borderId="33" xfId="0" applyFont="1" applyBorder="1" applyAlignment="1">
      <alignment vertical="center"/>
    </xf>
    <xf numFmtId="0" fontId="2" fillId="0" borderId="31" xfId="0" applyFont="1" applyBorder="1" applyAlignment="1">
      <alignment horizontal="center" vertical="center"/>
    </xf>
    <xf numFmtId="0" fontId="2" fillId="0" borderId="25" xfId="0" applyFont="1" applyBorder="1" applyAlignment="1">
      <alignment horizontal="center" vertical="center"/>
    </xf>
    <xf numFmtId="176" fontId="2" fillId="0" borderId="9" xfId="0" applyNumberFormat="1" applyFont="1" applyBorder="1" applyAlignment="1">
      <alignment vertical="center"/>
    </xf>
    <xf numFmtId="0" fontId="2" fillId="0" borderId="0" xfId="0" applyFont="1" applyFill="1" applyBorder="1" applyAlignment="1">
      <alignment vertical="center"/>
    </xf>
    <xf numFmtId="0" fontId="0" fillId="0" borderId="20" xfId="0" applyFont="1" applyFill="1" applyBorder="1" applyAlignment="1">
      <alignment vertical="center"/>
    </xf>
    <xf numFmtId="0" fontId="2" fillId="0" borderId="41" xfId="0" applyFont="1" applyFill="1" applyBorder="1" applyAlignment="1">
      <alignment horizontal="center" vertical="center"/>
    </xf>
    <xf numFmtId="0" fontId="2" fillId="0" borderId="2" xfId="0" applyFont="1" applyFill="1" applyBorder="1" applyAlignment="1">
      <alignment horizontal="center" vertical="center" shrinkToFit="1"/>
    </xf>
    <xf numFmtId="0" fontId="2" fillId="0" borderId="32" xfId="0" applyFont="1" applyFill="1" applyBorder="1" applyAlignment="1">
      <alignment horizontal="center" vertical="center" shrinkToFit="1"/>
    </xf>
    <xf numFmtId="176" fontId="2" fillId="0" borderId="30" xfId="0" applyNumberFormat="1" applyFont="1" applyFill="1" applyBorder="1" applyAlignment="1">
      <alignment vertical="center"/>
    </xf>
    <xf numFmtId="176" fontId="2" fillId="0" borderId="24" xfId="0" applyNumberFormat="1" applyFont="1" applyFill="1" applyBorder="1" applyAlignment="1">
      <alignment vertical="center"/>
    </xf>
    <xf numFmtId="176" fontId="2" fillId="0" borderId="40" xfId="0" applyNumberFormat="1" applyFont="1" applyFill="1" applyBorder="1" applyAlignment="1">
      <alignment vertical="center"/>
    </xf>
    <xf numFmtId="0" fontId="2" fillId="0" borderId="13" xfId="0" applyFont="1" applyFill="1" applyBorder="1" applyAlignment="1">
      <alignment horizontal="left" vertical="center"/>
    </xf>
    <xf numFmtId="176" fontId="2" fillId="0" borderId="27" xfId="0" applyNumberFormat="1" applyFont="1" applyFill="1" applyBorder="1" applyAlignment="1">
      <alignment vertical="center"/>
    </xf>
    <xf numFmtId="176" fontId="2" fillId="0" borderId="5" xfId="0" applyNumberFormat="1" applyFont="1" applyFill="1" applyBorder="1" applyAlignment="1">
      <alignment vertical="center"/>
    </xf>
    <xf numFmtId="176" fontId="2" fillId="0" borderId="7" xfId="0" applyNumberFormat="1" applyFont="1" applyFill="1" applyBorder="1" applyAlignment="1">
      <alignment vertical="center"/>
    </xf>
    <xf numFmtId="176" fontId="2" fillId="0" borderId="38" xfId="0" applyNumberFormat="1" applyFont="1" applyFill="1" applyBorder="1" applyAlignment="1">
      <alignment vertical="center"/>
    </xf>
    <xf numFmtId="176" fontId="2" fillId="0" borderId="0" xfId="0" applyNumberFormat="1" applyFont="1" applyFill="1" applyBorder="1" applyAlignment="1">
      <alignment vertical="center"/>
    </xf>
    <xf numFmtId="0" fontId="2" fillId="0" borderId="24" xfId="0" applyFont="1" applyFill="1" applyBorder="1" applyAlignment="1">
      <alignment horizontal="left" vertical="center"/>
    </xf>
    <xf numFmtId="176" fontId="2" fillId="0" borderId="12" xfId="0" applyNumberFormat="1" applyFont="1" applyFill="1" applyBorder="1" applyAlignment="1">
      <alignment vertical="center"/>
    </xf>
    <xf numFmtId="176" fontId="2" fillId="0" borderId="16" xfId="0" applyNumberFormat="1" applyFont="1" applyFill="1" applyBorder="1" applyAlignment="1">
      <alignment vertical="center"/>
    </xf>
    <xf numFmtId="0" fontId="2" fillId="0" borderId="29" xfId="0" applyFont="1" applyFill="1" applyBorder="1" applyAlignment="1">
      <alignment horizontal="left" vertical="center" shrinkToFit="1"/>
    </xf>
    <xf numFmtId="0" fontId="2" fillId="0" borderId="36" xfId="0" applyFont="1" applyFill="1" applyBorder="1" applyAlignment="1">
      <alignment horizontal="left" vertical="center" shrinkToFit="1"/>
    </xf>
    <xf numFmtId="0" fontId="2" fillId="0" borderId="31" xfId="0" applyFont="1" applyFill="1" applyBorder="1" applyAlignment="1">
      <alignment horizontal="left" vertical="center" shrinkToFit="1"/>
    </xf>
    <xf numFmtId="0" fontId="2" fillId="0" borderId="18" xfId="0" applyFont="1" applyFill="1" applyBorder="1" applyAlignment="1">
      <alignment horizontal="left" vertical="center"/>
    </xf>
    <xf numFmtId="0" fontId="2" fillId="0" borderId="25" xfId="0" applyFont="1" applyFill="1" applyBorder="1" applyAlignment="1">
      <alignment horizontal="left" vertical="center" shrinkToFit="1"/>
    </xf>
    <xf numFmtId="176" fontId="2" fillId="0" borderId="6" xfId="0" applyNumberFormat="1" applyFont="1" applyFill="1" applyBorder="1" applyAlignment="1">
      <alignment horizontal="right" vertical="center"/>
    </xf>
    <xf numFmtId="176" fontId="2" fillId="0" borderId="9" xfId="0" applyNumberFormat="1" applyFont="1" applyFill="1" applyBorder="1" applyAlignment="1">
      <alignment vertical="center"/>
    </xf>
    <xf numFmtId="0" fontId="2" fillId="0" borderId="0" xfId="0" applyFont="1" applyFill="1" applyBorder="1" applyAlignment="1">
      <alignment horizontal="distributed" vertical="center" shrinkToFit="1"/>
    </xf>
    <xf numFmtId="0" fontId="2" fillId="0" borderId="3" xfId="0" applyFont="1" applyFill="1" applyBorder="1" applyAlignment="1">
      <alignment vertical="center"/>
    </xf>
    <xf numFmtId="176" fontId="2" fillId="0" borderId="32" xfId="0" applyNumberFormat="1" applyFont="1" applyFill="1" applyBorder="1" applyAlignment="1">
      <alignment vertical="center"/>
    </xf>
    <xf numFmtId="176" fontId="2" fillId="0" borderId="17" xfId="0" applyNumberFormat="1" applyFont="1" applyFill="1" applyBorder="1" applyAlignment="1">
      <alignment vertical="center"/>
    </xf>
    <xf numFmtId="176" fontId="2" fillId="0" borderId="2" xfId="0" applyNumberFormat="1" applyFont="1" applyFill="1" applyBorder="1" applyAlignment="1">
      <alignment vertical="center"/>
    </xf>
    <xf numFmtId="176" fontId="2" fillId="0" borderId="6" xfId="0" applyNumberFormat="1" applyFont="1" applyFill="1" applyBorder="1" applyAlignment="1">
      <alignment vertical="center"/>
    </xf>
    <xf numFmtId="0" fontId="2" fillId="0" borderId="3" xfId="2" applyFont="1" applyBorder="1" applyAlignment="1" applyProtection="1">
      <alignment vertical="center"/>
      <protection locked="0"/>
    </xf>
    <xf numFmtId="0" fontId="2" fillId="0" borderId="0" xfId="2" applyFont="1" applyAlignment="1" applyProtection="1">
      <alignment vertical="center"/>
      <protection locked="0"/>
    </xf>
    <xf numFmtId="0" fontId="2" fillId="0" borderId="45" xfId="2" applyFont="1" applyBorder="1" applyAlignment="1" applyProtection="1">
      <alignment horizontal="right" vertical="center" indent="1"/>
      <protection locked="0"/>
    </xf>
    <xf numFmtId="0" fontId="2" fillId="0" borderId="2" xfId="2" applyFont="1" applyBorder="1" applyAlignment="1" applyProtection="1">
      <alignment horizontal="center" vertical="center" shrinkToFit="1"/>
      <protection locked="0"/>
    </xf>
    <xf numFmtId="177" fontId="2" fillId="0" borderId="28" xfId="2" applyNumberFormat="1" applyFont="1" applyBorder="1" applyAlignment="1" applyProtection="1">
      <alignment horizontal="center" vertical="center" shrinkToFit="1"/>
      <protection locked="0"/>
    </xf>
    <xf numFmtId="177" fontId="2" fillId="0" borderId="27" xfId="2" applyNumberFormat="1" applyFont="1" applyBorder="1" applyAlignment="1" applyProtection="1">
      <alignment horizontal="center" vertical="center" shrinkToFit="1"/>
      <protection locked="0"/>
    </xf>
    <xf numFmtId="177" fontId="2" fillId="0" borderId="28" xfId="2" applyNumberFormat="1" applyFont="1" applyBorder="1" applyAlignment="1" applyProtection="1">
      <alignment horizontal="right" vertical="center" shrinkToFit="1"/>
      <protection locked="0"/>
    </xf>
    <xf numFmtId="177" fontId="2" fillId="0" borderId="4" xfId="2" applyNumberFormat="1" applyFont="1" applyBorder="1" applyAlignment="1" applyProtection="1">
      <alignment horizontal="center" vertical="center" shrinkToFit="1"/>
      <protection locked="0"/>
    </xf>
    <xf numFmtId="177" fontId="2" fillId="0" borderId="7" xfId="2" applyNumberFormat="1" applyFont="1" applyBorder="1" applyAlignment="1" applyProtection="1">
      <alignment horizontal="right" vertical="center" shrinkToFit="1"/>
      <protection locked="0"/>
    </xf>
    <xf numFmtId="177" fontId="2" fillId="0" borderId="4" xfId="2" applyNumberFormat="1" applyFont="1" applyBorder="1" applyAlignment="1" applyProtection="1">
      <alignment horizontal="right" vertical="center" shrinkToFit="1"/>
      <protection locked="0"/>
    </xf>
    <xf numFmtId="177" fontId="2" fillId="0" borderId="43" xfId="2" applyNumberFormat="1" applyFont="1" applyBorder="1" applyAlignment="1" applyProtection="1">
      <alignment horizontal="center" vertical="center" shrinkToFit="1"/>
      <protection locked="0"/>
    </xf>
    <xf numFmtId="177" fontId="2" fillId="0" borderId="7" xfId="2" applyNumberFormat="1" applyFont="1" applyBorder="1" applyAlignment="1" applyProtection="1">
      <alignment horizontal="center" vertical="center" shrinkToFit="1"/>
      <protection locked="0"/>
    </xf>
    <xf numFmtId="177" fontId="2" fillId="0" borderId="16" xfId="2" applyNumberFormat="1" applyFont="1" applyBorder="1" applyAlignment="1" applyProtection="1">
      <alignment horizontal="center" vertical="center" shrinkToFit="1"/>
      <protection locked="0"/>
    </xf>
    <xf numFmtId="177" fontId="2" fillId="0" borderId="15" xfId="2" applyNumberFormat="1" applyFont="1" applyBorder="1" applyAlignment="1" applyProtection="1">
      <alignment horizontal="center" vertical="center" shrinkToFit="1"/>
      <protection locked="0"/>
    </xf>
    <xf numFmtId="177" fontId="2" fillId="0" borderId="15" xfId="2" applyNumberFormat="1" applyFont="1" applyBorder="1" applyAlignment="1" applyProtection="1">
      <alignment horizontal="right" vertical="center" shrinkToFit="1"/>
      <protection locked="0"/>
    </xf>
    <xf numFmtId="177" fontId="2" fillId="0" borderId="8" xfId="2" applyNumberFormat="1" applyFont="1" applyBorder="1" applyAlignment="1" applyProtection="1">
      <alignment horizontal="center" vertical="center" shrinkToFit="1"/>
      <protection locked="0"/>
    </xf>
    <xf numFmtId="177" fontId="2" fillId="0" borderId="9" xfId="2" applyNumberFormat="1" applyFont="1" applyBorder="1" applyAlignment="1" applyProtection="1">
      <alignment horizontal="center" vertical="center" shrinkToFit="1"/>
      <protection locked="0"/>
    </xf>
    <xf numFmtId="177" fontId="2" fillId="0" borderId="8" xfId="2" applyNumberFormat="1" applyFont="1" applyBorder="1" applyAlignment="1" applyProtection="1">
      <alignment horizontal="right" vertical="center" shrinkToFit="1"/>
      <protection locked="0"/>
    </xf>
    <xf numFmtId="0" fontId="2" fillId="0" borderId="0" xfId="2" applyFont="1" applyFill="1" applyBorder="1" applyAlignment="1" applyProtection="1">
      <alignment horizontal="right" vertical="center"/>
      <protection locked="0"/>
    </xf>
    <xf numFmtId="177" fontId="2" fillId="0" borderId="0" xfId="2" applyNumberFormat="1" applyFont="1" applyBorder="1" applyAlignment="1" applyProtection="1">
      <alignment horizontal="center" vertical="center" shrinkToFit="1"/>
      <protection locked="0"/>
    </xf>
    <xf numFmtId="177" fontId="2" fillId="0" borderId="34" xfId="2" applyNumberFormat="1" applyFont="1" applyBorder="1" applyAlignment="1" applyProtection="1">
      <alignment horizontal="center" vertical="center" shrinkToFit="1"/>
      <protection locked="0"/>
    </xf>
    <xf numFmtId="177" fontId="2" fillId="0" borderId="3" xfId="2" applyNumberFormat="1" applyFont="1" applyBorder="1" applyAlignment="1" applyProtection="1">
      <alignment horizontal="center" vertical="center" shrinkToFit="1"/>
      <protection locked="0"/>
    </xf>
    <xf numFmtId="177" fontId="2" fillId="0" borderId="42" xfId="2" applyNumberFormat="1" applyFont="1" applyBorder="1" applyAlignment="1" applyProtection="1">
      <alignment horizontal="center" vertical="center" shrinkToFit="1"/>
      <protection locked="0"/>
    </xf>
    <xf numFmtId="177" fontId="2" fillId="0" borderId="43" xfId="2" applyNumberFormat="1" applyFont="1" applyBorder="1" applyAlignment="1" applyProtection="1">
      <alignment horizontal="right" vertical="center" shrinkToFit="1"/>
      <protection locked="0"/>
    </xf>
    <xf numFmtId="177" fontId="2" fillId="0" borderId="10" xfId="2" applyNumberFormat="1" applyFont="1" applyBorder="1" applyAlignment="1" applyProtection="1">
      <alignment horizontal="center" vertical="center" shrinkToFit="1"/>
      <protection locked="0"/>
    </xf>
    <xf numFmtId="177" fontId="2" fillId="0" borderId="11" xfId="2" applyNumberFormat="1" applyFont="1" applyBorder="1" applyAlignment="1" applyProtection="1">
      <alignment horizontal="right" vertical="center" shrinkToFit="1"/>
      <protection locked="0"/>
    </xf>
    <xf numFmtId="177" fontId="2" fillId="0" borderId="10" xfId="2" applyNumberFormat="1" applyFont="1" applyBorder="1" applyAlignment="1" applyProtection="1">
      <alignment horizontal="right" vertical="center" shrinkToFit="1"/>
      <protection locked="0"/>
    </xf>
    <xf numFmtId="0" fontId="2" fillId="0" borderId="0" xfId="2" applyFont="1" applyBorder="1" applyAlignment="1" applyProtection="1">
      <alignment vertical="center"/>
      <protection locked="0"/>
    </xf>
    <xf numFmtId="0" fontId="7" fillId="0" borderId="0" xfId="1" applyFont="1"/>
    <xf numFmtId="0" fontId="2" fillId="0" borderId="0" xfId="2" applyFont="1" applyFill="1" applyBorder="1" applyAlignment="1" applyProtection="1">
      <alignment vertical="center"/>
      <protection locked="0"/>
    </xf>
    <xf numFmtId="177" fontId="2" fillId="0" borderId="27" xfId="2" applyNumberFormat="1" applyFont="1" applyBorder="1" applyAlignment="1" applyProtection="1">
      <alignment vertical="center" shrinkToFit="1"/>
      <protection locked="0"/>
    </xf>
    <xf numFmtId="177" fontId="2" fillId="0" borderId="7" xfId="2" applyNumberFormat="1" applyFont="1" applyBorder="1" applyAlignment="1" applyProtection="1">
      <alignment vertical="center" shrinkToFit="1"/>
      <protection locked="0"/>
    </xf>
    <xf numFmtId="177" fontId="2" fillId="0" borderId="9" xfId="2" applyNumberFormat="1" applyFont="1" applyBorder="1" applyAlignment="1" applyProtection="1">
      <alignment horizontal="right" vertical="center" shrinkToFit="1"/>
      <protection locked="0"/>
    </xf>
    <xf numFmtId="177" fontId="2" fillId="0" borderId="42" xfId="2" applyNumberFormat="1" applyFont="1" applyBorder="1" applyAlignment="1" applyProtection="1">
      <alignment vertical="center" shrinkToFit="1"/>
      <protection locked="0"/>
    </xf>
    <xf numFmtId="177" fontId="2" fillId="0" borderId="11" xfId="2" applyNumberFormat="1" applyFont="1" applyBorder="1" applyAlignment="1" applyProtection="1">
      <alignment vertical="center" shrinkToFit="1"/>
      <protection locked="0"/>
    </xf>
    <xf numFmtId="0" fontId="2" fillId="0" borderId="29" xfId="2" applyFont="1" applyFill="1" applyBorder="1" applyAlignment="1" applyProtection="1">
      <alignment horizontal="right" vertical="center" indent="1"/>
      <protection locked="0"/>
    </xf>
    <xf numFmtId="0" fontId="2" fillId="0" borderId="26" xfId="2" applyFont="1" applyFill="1" applyBorder="1" applyAlignment="1" applyProtection="1">
      <alignment horizontal="right" vertical="center" indent="1"/>
      <protection locked="0"/>
    </xf>
    <xf numFmtId="0" fontId="2" fillId="0" borderId="36" xfId="2" applyFont="1" applyFill="1" applyBorder="1" applyAlignment="1" applyProtection="1">
      <alignment horizontal="right" vertical="center" indent="1"/>
      <protection locked="0"/>
    </xf>
    <xf numFmtId="0" fontId="2" fillId="0" borderId="25" xfId="2" applyFont="1" applyFill="1" applyBorder="1" applyAlignment="1" applyProtection="1">
      <alignment horizontal="right" vertical="center" indent="1"/>
      <protection locked="0"/>
    </xf>
    <xf numFmtId="176" fontId="2" fillId="0" borderId="0" xfId="0" applyNumberFormat="1" applyFont="1" applyBorder="1" applyAlignment="1">
      <alignment vertical="center"/>
    </xf>
    <xf numFmtId="0" fontId="25" fillId="0" borderId="0" xfId="2" applyFont="1" applyBorder="1" applyAlignment="1" applyProtection="1">
      <alignment horizontal="left" vertical="center"/>
      <protection locked="0"/>
    </xf>
    <xf numFmtId="0" fontId="2" fillId="0" borderId="19"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176" fontId="2" fillId="0" borderId="60" xfId="0" applyNumberFormat="1" applyFont="1" applyBorder="1" applyAlignment="1">
      <alignment horizontal="right" vertical="center"/>
    </xf>
    <xf numFmtId="176" fontId="2" fillId="0" borderId="61" xfId="0" applyNumberFormat="1" applyFont="1" applyBorder="1" applyAlignment="1">
      <alignment horizontal="right" vertical="center"/>
    </xf>
    <xf numFmtId="176" fontId="2" fillId="0" borderId="62" xfId="0" applyNumberFormat="1" applyFont="1" applyBorder="1" applyAlignment="1">
      <alignment horizontal="right" vertical="center"/>
    </xf>
    <xf numFmtId="176" fontId="2" fillId="0" borderId="63" xfId="0" applyNumberFormat="1" applyFont="1" applyBorder="1" applyAlignment="1">
      <alignment horizontal="right" vertical="center"/>
    </xf>
    <xf numFmtId="176" fontId="2" fillId="0" borderId="64" xfId="0" applyNumberFormat="1" applyFont="1" applyBorder="1" applyAlignment="1">
      <alignment horizontal="right" vertical="center"/>
    </xf>
    <xf numFmtId="176" fontId="2" fillId="0" borderId="65" xfId="0" applyNumberFormat="1" applyFont="1" applyBorder="1" applyAlignment="1">
      <alignment horizontal="right" vertical="center"/>
    </xf>
    <xf numFmtId="176" fontId="2" fillId="0" borderId="66" xfId="0" applyNumberFormat="1" applyFont="1" applyBorder="1" applyAlignment="1">
      <alignment horizontal="right" vertical="center"/>
    </xf>
    <xf numFmtId="176" fontId="2" fillId="0" borderId="67" xfId="0" applyNumberFormat="1" applyFont="1" applyBorder="1" applyAlignment="1">
      <alignment horizontal="right"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176" fontId="2" fillId="0" borderId="54" xfId="0" applyNumberFormat="1" applyFont="1" applyBorder="1" applyAlignment="1">
      <alignment horizontal="right" vertical="center"/>
    </xf>
    <xf numFmtId="176" fontId="2" fillId="0" borderId="70" xfId="0" applyNumberFormat="1" applyFont="1" applyBorder="1" applyAlignment="1">
      <alignment horizontal="right" vertical="center"/>
    </xf>
    <xf numFmtId="176" fontId="2" fillId="0" borderId="71" xfId="0" applyNumberFormat="1" applyFont="1" applyBorder="1" applyAlignment="1">
      <alignment horizontal="right" vertical="center"/>
    </xf>
    <xf numFmtId="176" fontId="2" fillId="0" borderId="72" xfId="0" applyNumberFormat="1" applyFont="1" applyBorder="1" applyAlignment="1">
      <alignment horizontal="right" vertical="center"/>
    </xf>
    <xf numFmtId="176" fontId="2" fillId="0" borderId="73" xfId="0" applyNumberFormat="1" applyFont="1" applyBorder="1" applyAlignment="1">
      <alignment horizontal="right" vertical="center"/>
    </xf>
    <xf numFmtId="176" fontId="2" fillId="0" borderId="74" xfId="0" applyNumberFormat="1" applyFont="1" applyBorder="1" applyAlignment="1">
      <alignment horizontal="right" vertical="center"/>
    </xf>
    <xf numFmtId="176" fontId="2" fillId="0" borderId="56" xfId="0" applyNumberFormat="1" applyFont="1" applyBorder="1" applyAlignment="1">
      <alignment horizontal="right" vertical="center"/>
    </xf>
    <xf numFmtId="176" fontId="2" fillId="0" borderId="57" xfId="0" applyNumberFormat="1" applyFont="1" applyBorder="1" applyAlignment="1">
      <alignment horizontal="right" vertical="center"/>
    </xf>
    <xf numFmtId="176" fontId="2" fillId="0" borderId="75" xfId="0" applyNumberFormat="1" applyFont="1" applyBorder="1" applyAlignment="1">
      <alignment vertical="center"/>
    </xf>
    <xf numFmtId="176" fontId="2" fillId="0" borderId="76" xfId="0" applyNumberFormat="1" applyFont="1" applyBorder="1" applyAlignment="1">
      <alignment vertical="center"/>
    </xf>
    <xf numFmtId="176" fontId="2" fillId="0" borderId="77" xfId="0" applyNumberFormat="1" applyFont="1" applyBorder="1" applyAlignment="1">
      <alignment vertical="center"/>
    </xf>
    <xf numFmtId="176" fontId="2" fillId="0" borderId="60" xfId="0" applyNumberFormat="1" applyFont="1" applyBorder="1" applyAlignment="1">
      <alignment vertical="center"/>
    </xf>
    <xf numFmtId="176" fontId="2" fillId="0" borderId="54" xfId="0" applyNumberFormat="1" applyFont="1" applyBorder="1" applyAlignment="1">
      <alignment vertical="center"/>
    </xf>
    <xf numFmtId="176" fontId="2" fillId="0" borderId="70" xfId="0" applyNumberFormat="1" applyFont="1" applyBorder="1" applyAlignment="1">
      <alignment vertical="center"/>
    </xf>
    <xf numFmtId="176" fontId="2" fillId="0" borderId="66" xfId="0" applyNumberFormat="1" applyFont="1" applyBorder="1" applyAlignment="1">
      <alignment vertical="center"/>
    </xf>
    <xf numFmtId="176" fontId="2" fillId="0" borderId="56" xfId="0" applyNumberFormat="1" applyFont="1" applyBorder="1" applyAlignment="1">
      <alignment vertical="center"/>
    </xf>
    <xf numFmtId="176" fontId="2" fillId="0" borderId="57" xfId="0" applyNumberFormat="1" applyFont="1" applyBorder="1" applyAlignment="1">
      <alignment vertical="center"/>
    </xf>
    <xf numFmtId="0" fontId="2" fillId="0" borderId="78" xfId="0" applyFont="1" applyBorder="1" applyAlignment="1">
      <alignment horizontal="center" vertical="center"/>
    </xf>
    <xf numFmtId="176" fontId="2" fillId="0" borderId="79" xfId="0" applyNumberFormat="1" applyFont="1" applyBorder="1" applyAlignment="1">
      <alignment vertical="center"/>
    </xf>
    <xf numFmtId="176" fontId="2" fillId="0" borderId="53" xfId="0" applyNumberFormat="1" applyFont="1" applyBorder="1" applyAlignment="1">
      <alignment vertical="center"/>
    </xf>
    <xf numFmtId="176" fontId="2" fillId="0" borderId="55" xfId="0" applyNumberFormat="1" applyFont="1" applyBorder="1" applyAlignment="1">
      <alignment vertical="center"/>
    </xf>
    <xf numFmtId="176" fontId="2" fillId="0" borderId="80" xfId="0" applyNumberFormat="1" applyFont="1" applyBorder="1" applyAlignment="1">
      <alignment vertical="center"/>
    </xf>
    <xf numFmtId="176" fontId="2" fillId="0" borderId="61" xfId="0" applyNumberFormat="1" applyFont="1" applyBorder="1" applyAlignment="1">
      <alignment vertical="center"/>
    </xf>
    <xf numFmtId="176" fontId="2" fillId="0" borderId="67" xfId="0" applyNumberFormat="1" applyFont="1" applyBorder="1" applyAlignment="1">
      <alignment vertical="center"/>
    </xf>
    <xf numFmtId="0" fontId="2" fillId="0" borderId="58" xfId="0" applyFont="1" applyFill="1" applyBorder="1" applyAlignment="1">
      <alignment horizontal="center" vertical="center" shrinkToFit="1"/>
    </xf>
    <xf numFmtId="0" fontId="2" fillId="0" borderId="68" xfId="0" applyFont="1" applyFill="1" applyBorder="1" applyAlignment="1">
      <alignment horizontal="center" vertical="center" shrinkToFit="1"/>
    </xf>
    <xf numFmtId="0" fontId="2" fillId="0" borderId="59" xfId="0" applyFont="1" applyFill="1" applyBorder="1" applyAlignment="1">
      <alignment horizontal="center" vertical="center" shrinkToFit="1"/>
    </xf>
    <xf numFmtId="176" fontId="2" fillId="0" borderId="75" xfId="0" applyNumberFormat="1" applyFont="1" applyFill="1" applyBorder="1" applyAlignment="1">
      <alignment vertical="center"/>
    </xf>
    <xf numFmtId="176" fontId="2" fillId="0" borderId="68" xfId="0" applyNumberFormat="1" applyFont="1" applyFill="1" applyBorder="1" applyAlignment="1">
      <alignment vertical="center"/>
    </xf>
    <xf numFmtId="176" fontId="2" fillId="0" borderId="81" xfId="0" applyNumberFormat="1" applyFont="1" applyFill="1" applyBorder="1" applyAlignment="1">
      <alignment vertical="center"/>
    </xf>
    <xf numFmtId="176" fontId="2" fillId="0" borderId="76" xfId="0" applyNumberFormat="1" applyFont="1" applyFill="1" applyBorder="1" applyAlignment="1">
      <alignment vertical="center"/>
    </xf>
    <xf numFmtId="176" fontId="2" fillId="0" borderId="80" xfId="0" applyNumberFormat="1" applyFont="1" applyFill="1" applyBorder="1" applyAlignment="1">
      <alignment vertical="center"/>
    </xf>
    <xf numFmtId="176" fontId="2" fillId="0" borderId="60" xfId="0" applyNumberFormat="1" applyFont="1" applyFill="1" applyBorder="1" applyAlignment="1">
      <alignment vertical="center"/>
    </xf>
    <xf numFmtId="176" fontId="2" fillId="0" borderId="54" xfId="0" applyNumberFormat="1" applyFont="1" applyFill="1" applyBorder="1" applyAlignment="1">
      <alignment vertical="center"/>
    </xf>
    <xf numFmtId="176" fontId="2" fillId="0" borderId="61" xfId="0" applyNumberFormat="1" applyFont="1" applyFill="1" applyBorder="1" applyAlignment="1">
      <alignment vertical="center"/>
    </xf>
    <xf numFmtId="176" fontId="2" fillId="0" borderId="64" xfId="0" applyNumberFormat="1" applyFont="1" applyFill="1" applyBorder="1" applyAlignment="1">
      <alignment vertical="center"/>
    </xf>
    <xf numFmtId="176" fontId="2" fillId="0" borderId="73" xfId="0" applyNumberFormat="1" applyFont="1" applyFill="1" applyBorder="1" applyAlignment="1">
      <alignment vertical="center"/>
    </xf>
    <xf numFmtId="176" fontId="2" fillId="0" borderId="65" xfId="0" applyNumberFormat="1" applyFont="1" applyFill="1" applyBorder="1" applyAlignment="1">
      <alignment vertical="center"/>
    </xf>
    <xf numFmtId="176" fontId="2" fillId="0" borderId="82" xfId="0" applyNumberFormat="1" applyFont="1" applyFill="1" applyBorder="1" applyAlignment="1">
      <alignment vertical="center"/>
    </xf>
    <xf numFmtId="176" fontId="2" fillId="0" borderId="83" xfId="0" applyNumberFormat="1" applyFont="1" applyFill="1" applyBorder="1" applyAlignment="1">
      <alignment vertical="center"/>
    </xf>
    <xf numFmtId="176" fontId="2" fillId="0" borderId="66" xfId="0" applyNumberFormat="1" applyFont="1" applyFill="1" applyBorder="1" applyAlignment="1">
      <alignment horizontal="right" vertical="center"/>
    </xf>
    <xf numFmtId="176" fontId="2" fillId="0" borderId="56" xfId="0" applyNumberFormat="1" applyFont="1" applyFill="1" applyBorder="1" applyAlignment="1">
      <alignment horizontal="right" vertical="center"/>
    </xf>
    <xf numFmtId="176" fontId="2" fillId="0" borderId="67" xfId="0" applyNumberFormat="1" applyFont="1" applyFill="1" applyBorder="1" applyAlignment="1">
      <alignment horizontal="right" vertical="center"/>
    </xf>
    <xf numFmtId="0" fontId="2" fillId="0" borderId="69" xfId="0" applyFont="1" applyFill="1" applyBorder="1" applyAlignment="1">
      <alignment horizontal="center" vertical="center" shrinkToFit="1"/>
    </xf>
    <xf numFmtId="176" fontId="2" fillId="0" borderId="84" xfId="0" applyNumberFormat="1" applyFont="1" applyFill="1" applyBorder="1" applyAlignment="1">
      <alignment vertical="center"/>
    </xf>
    <xf numFmtId="176" fontId="2" fillId="0" borderId="77" xfId="0" applyNumberFormat="1" applyFont="1" applyFill="1" applyBorder="1" applyAlignment="1">
      <alignment vertical="center"/>
    </xf>
    <xf numFmtId="176" fontId="2" fillId="0" borderId="70" xfId="0" applyNumberFormat="1" applyFont="1" applyFill="1" applyBorder="1" applyAlignment="1">
      <alignment vertical="center"/>
    </xf>
    <xf numFmtId="176" fontId="2" fillId="0" borderId="74" xfId="0" applyNumberFormat="1" applyFont="1" applyFill="1" applyBorder="1" applyAlignment="1">
      <alignment vertical="center"/>
    </xf>
    <xf numFmtId="176" fontId="2" fillId="0" borderId="57" xfId="0" applyNumberFormat="1" applyFont="1" applyFill="1" applyBorder="1" applyAlignment="1">
      <alignment horizontal="right" vertical="center"/>
    </xf>
    <xf numFmtId="176" fontId="2" fillId="0" borderId="56" xfId="0" applyNumberFormat="1" applyFont="1" applyFill="1" applyBorder="1" applyAlignment="1">
      <alignment vertical="center"/>
    </xf>
    <xf numFmtId="176" fontId="2" fillId="0" borderId="57" xfId="0" applyNumberFormat="1" applyFont="1" applyFill="1" applyBorder="1" applyAlignment="1">
      <alignment vertical="center"/>
    </xf>
    <xf numFmtId="176" fontId="2" fillId="0" borderId="66" xfId="0" applyNumberFormat="1" applyFont="1" applyFill="1" applyBorder="1" applyAlignment="1">
      <alignment vertical="center"/>
    </xf>
    <xf numFmtId="0" fontId="2" fillId="0" borderId="85" xfId="0" applyFont="1" applyFill="1" applyBorder="1" applyAlignment="1">
      <alignment horizontal="center" vertical="center" shrinkToFit="1"/>
    </xf>
    <xf numFmtId="176" fontId="2" fillId="0" borderId="58" xfId="0" applyNumberFormat="1" applyFont="1" applyFill="1" applyBorder="1" applyAlignment="1">
      <alignment vertical="center"/>
    </xf>
    <xf numFmtId="176" fontId="2" fillId="0" borderId="86" xfId="0" applyNumberFormat="1" applyFont="1" applyFill="1" applyBorder="1" applyAlignment="1">
      <alignment vertical="center"/>
    </xf>
    <xf numFmtId="176" fontId="2" fillId="0" borderId="87" xfId="0" applyNumberFormat="1" applyFont="1" applyFill="1" applyBorder="1" applyAlignment="1">
      <alignment vertical="center"/>
    </xf>
    <xf numFmtId="176" fontId="2" fillId="0" borderId="88" xfId="0" applyNumberFormat="1" applyFont="1" applyFill="1" applyBorder="1" applyAlignment="1">
      <alignment vertical="center"/>
    </xf>
    <xf numFmtId="176" fontId="2" fillId="0" borderId="59" xfId="0" applyNumberFormat="1" applyFont="1" applyFill="1" applyBorder="1" applyAlignment="1">
      <alignment vertical="center"/>
    </xf>
    <xf numFmtId="176" fontId="2" fillId="0" borderId="67" xfId="0" applyNumberFormat="1" applyFont="1" applyFill="1" applyBorder="1" applyAlignment="1">
      <alignment vertical="center"/>
    </xf>
    <xf numFmtId="176" fontId="2" fillId="0" borderId="89" xfId="0" applyNumberFormat="1" applyFont="1" applyFill="1" applyBorder="1" applyAlignment="1">
      <alignment vertical="center"/>
    </xf>
    <xf numFmtId="176" fontId="2" fillId="0" borderId="69" xfId="0" applyNumberFormat="1" applyFont="1" applyFill="1" applyBorder="1" applyAlignment="1">
      <alignment vertical="center"/>
    </xf>
    <xf numFmtId="0" fontId="2" fillId="0" borderId="58" xfId="2" applyFont="1" applyBorder="1" applyAlignment="1" applyProtection="1">
      <alignment horizontal="center" vertical="center" shrinkToFit="1"/>
      <protection locked="0"/>
    </xf>
    <xf numFmtId="0" fontId="2" fillId="0" borderId="68" xfId="2" applyFont="1" applyBorder="1" applyAlignment="1" applyProtection="1">
      <alignment horizontal="center" vertical="center" shrinkToFit="1"/>
      <protection locked="0"/>
    </xf>
    <xf numFmtId="0" fontId="2" fillId="0" borderId="59" xfId="2" applyFont="1" applyBorder="1" applyAlignment="1" applyProtection="1">
      <alignment horizontal="center" vertical="center" shrinkToFit="1"/>
      <protection locked="0"/>
    </xf>
    <xf numFmtId="177" fontId="2" fillId="0" borderId="75" xfId="2" applyNumberFormat="1" applyFont="1" applyBorder="1" applyAlignment="1" applyProtection="1">
      <alignment horizontal="center" vertical="center" shrinkToFit="1"/>
      <protection locked="0"/>
    </xf>
    <xf numFmtId="177" fontId="2" fillId="0" borderId="76" xfId="2" applyNumberFormat="1" applyFont="1" applyBorder="1" applyAlignment="1" applyProtection="1">
      <alignment horizontal="center" vertical="center" shrinkToFit="1"/>
      <protection locked="0"/>
    </xf>
    <xf numFmtId="177" fontId="2" fillId="0" borderId="80" xfId="2" applyNumberFormat="1" applyFont="1" applyBorder="1" applyAlignment="1" applyProtection="1">
      <alignment horizontal="center" vertical="center" shrinkToFit="1"/>
      <protection locked="0"/>
    </xf>
    <xf numFmtId="177" fontId="2" fillId="0" borderId="60" xfId="2" applyNumberFormat="1" applyFont="1" applyBorder="1" applyAlignment="1" applyProtection="1">
      <alignment horizontal="center" vertical="center" shrinkToFit="1"/>
      <protection locked="0"/>
    </xf>
    <xf numFmtId="177" fontId="2" fillId="0" borderId="54" xfId="2" applyNumberFormat="1" applyFont="1" applyBorder="1" applyAlignment="1" applyProtection="1">
      <alignment horizontal="center" vertical="center" shrinkToFit="1"/>
      <protection locked="0"/>
    </xf>
    <xf numFmtId="177" fontId="2" fillId="0" borderId="61" xfId="2" applyNumberFormat="1" applyFont="1" applyBorder="1" applyAlignment="1" applyProtection="1">
      <alignment horizontal="center" vertical="center" shrinkToFit="1"/>
      <protection locked="0"/>
    </xf>
    <xf numFmtId="177" fontId="2" fillId="0" borderId="66" xfId="2" applyNumberFormat="1" applyFont="1" applyBorder="1" applyAlignment="1" applyProtection="1">
      <alignment horizontal="center" vertical="center" shrinkToFit="1"/>
      <protection locked="0"/>
    </xf>
    <xf numFmtId="177" fontId="2" fillId="0" borderId="56" xfId="2" applyNumberFormat="1" applyFont="1" applyBorder="1" applyAlignment="1" applyProtection="1">
      <alignment horizontal="center" vertical="center" shrinkToFit="1"/>
      <protection locked="0"/>
    </xf>
    <xf numFmtId="177" fontId="2" fillId="0" borderId="67" xfId="2" applyNumberFormat="1" applyFont="1" applyBorder="1" applyAlignment="1" applyProtection="1">
      <alignment horizontal="center" vertical="center" shrinkToFit="1"/>
      <protection locked="0"/>
    </xf>
    <xf numFmtId="0" fontId="2" fillId="0" borderId="78" xfId="2" applyFont="1" applyBorder="1" applyAlignment="1" applyProtection="1">
      <alignment horizontal="center" vertical="center" shrinkToFit="1"/>
      <protection locked="0"/>
    </xf>
    <xf numFmtId="0" fontId="2" fillId="0" borderId="59" xfId="2" applyFont="1" applyBorder="1" applyAlignment="1" applyProtection="1">
      <alignment horizontal="center" vertical="center" wrapText="1" shrinkToFit="1"/>
      <protection locked="0"/>
    </xf>
    <xf numFmtId="177" fontId="2" fillId="0" borderId="79" xfId="2" applyNumberFormat="1" applyFont="1" applyBorder="1" applyAlignment="1" applyProtection="1">
      <alignment horizontal="center" vertical="center" shrinkToFit="1"/>
      <protection locked="0"/>
    </xf>
    <xf numFmtId="177" fontId="2" fillId="0" borderId="80" xfId="2" applyNumberFormat="1" applyFont="1" applyBorder="1" applyAlignment="1" applyProtection="1">
      <alignment horizontal="right" vertical="center" shrinkToFit="1"/>
      <protection locked="0"/>
    </xf>
    <xf numFmtId="177" fontId="2" fillId="0" borderId="53" xfId="2" applyNumberFormat="1" applyFont="1" applyBorder="1" applyAlignment="1" applyProtection="1">
      <alignment horizontal="center" vertical="center" shrinkToFit="1"/>
      <protection locked="0"/>
    </xf>
    <xf numFmtId="177" fontId="2" fillId="0" borderId="61" xfId="2" applyNumberFormat="1" applyFont="1" applyBorder="1" applyAlignment="1" applyProtection="1">
      <alignment horizontal="right" vertical="center" shrinkToFit="1"/>
      <protection locked="0"/>
    </xf>
    <xf numFmtId="177" fontId="2" fillId="0" borderId="90" xfId="2" applyNumberFormat="1" applyFont="1" applyBorder="1" applyAlignment="1" applyProtection="1">
      <alignment horizontal="center" vertical="center" shrinkToFit="1"/>
      <protection locked="0"/>
    </xf>
    <xf numFmtId="177" fontId="2" fillId="0" borderId="65" xfId="2" applyNumberFormat="1" applyFont="1" applyBorder="1" applyAlignment="1" applyProtection="1">
      <alignment horizontal="center" vertical="center" shrinkToFit="1"/>
      <protection locked="0"/>
    </xf>
    <xf numFmtId="177" fontId="2" fillId="0" borderId="65" xfId="2" applyNumberFormat="1" applyFont="1" applyBorder="1" applyAlignment="1" applyProtection="1">
      <alignment horizontal="right" vertical="center" shrinkToFit="1"/>
      <protection locked="0"/>
    </xf>
    <xf numFmtId="177" fontId="2" fillId="0" borderId="55" xfId="2" applyNumberFormat="1" applyFont="1" applyBorder="1" applyAlignment="1" applyProtection="1">
      <alignment horizontal="center" vertical="center" shrinkToFit="1"/>
      <protection locked="0"/>
    </xf>
    <xf numFmtId="177" fontId="2" fillId="0" borderId="67" xfId="2" applyNumberFormat="1" applyFont="1" applyBorder="1" applyAlignment="1" applyProtection="1">
      <alignment horizontal="right" vertical="center" shrinkToFit="1"/>
      <protection locked="0"/>
    </xf>
    <xf numFmtId="177" fontId="2" fillId="0" borderId="91" xfId="2" applyNumberFormat="1" applyFont="1" applyBorder="1" applyAlignment="1" applyProtection="1">
      <alignment horizontal="center" vertical="center" shrinkToFit="1"/>
      <protection locked="0"/>
    </xf>
    <xf numFmtId="177" fontId="2" fillId="0" borderId="51" xfId="2" applyNumberFormat="1" applyFont="1" applyBorder="1" applyAlignment="1" applyProtection="1">
      <alignment horizontal="center" vertical="center" shrinkToFit="1"/>
      <protection locked="0"/>
    </xf>
    <xf numFmtId="177" fontId="2" fillId="0" borderId="92" xfId="2" applyNumberFormat="1" applyFont="1" applyBorder="1" applyAlignment="1" applyProtection="1">
      <alignment horizontal="center" vertical="center" shrinkToFit="1"/>
      <protection locked="0"/>
    </xf>
    <xf numFmtId="177" fontId="2" fillId="0" borderId="62" xfId="2" applyNumberFormat="1" applyFont="1" applyBorder="1" applyAlignment="1" applyProtection="1">
      <alignment horizontal="center" vertical="center" shrinkToFit="1"/>
      <protection locked="0"/>
    </xf>
    <xf numFmtId="177" fontId="2" fillId="0" borderId="71" xfId="2" applyNumberFormat="1" applyFont="1" applyBorder="1" applyAlignment="1" applyProtection="1">
      <alignment horizontal="center" vertical="center" shrinkToFit="1"/>
      <protection locked="0"/>
    </xf>
    <xf numFmtId="177" fontId="2" fillId="0" borderId="63" xfId="2" applyNumberFormat="1" applyFont="1" applyBorder="1" applyAlignment="1" applyProtection="1">
      <alignment horizontal="center" vertical="center" shrinkToFit="1"/>
      <protection locked="0"/>
    </xf>
    <xf numFmtId="177" fontId="2" fillId="0" borderId="64" xfId="2" applyNumberFormat="1" applyFont="1" applyBorder="1" applyAlignment="1" applyProtection="1">
      <alignment horizontal="center" vertical="center" shrinkToFit="1"/>
      <protection locked="0"/>
    </xf>
    <xf numFmtId="177" fontId="2" fillId="0" borderId="73" xfId="2" applyNumberFormat="1" applyFont="1" applyBorder="1" applyAlignment="1" applyProtection="1">
      <alignment horizontal="center" vertical="center" shrinkToFit="1"/>
      <protection locked="0"/>
    </xf>
    <xf numFmtId="177" fontId="2" fillId="0" borderId="50" xfId="2" applyNumberFormat="1" applyFont="1" applyBorder="1" applyAlignment="1" applyProtection="1">
      <alignment horizontal="center" vertical="center" shrinkToFit="1"/>
      <protection locked="0"/>
    </xf>
    <xf numFmtId="177" fontId="2" fillId="0" borderId="92" xfId="2" applyNumberFormat="1" applyFont="1" applyBorder="1" applyAlignment="1" applyProtection="1">
      <alignment horizontal="right" vertical="center" shrinkToFit="1"/>
      <protection locked="0"/>
    </xf>
    <xf numFmtId="177" fontId="2" fillId="0" borderId="93" xfId="2" applyNumberFormat="1" applyFont="1" applyBorder="1" applyAlignment="1" applyProtection="1">
      <alignment horizontal="center" vertical="center" shrinkToFit="1"/>
      <protection locked="0"/>
    </xf>
    <xf numFmtId="177" fontId="2" fillId="0" borderId="63" xfId="2" applyNumberFormat="1" applyFont="1" applyBorder="1" applyAlignment="1" applyProtection="1">
      <alignment horizontal="right" vertical="center" shrinkToFit="1"/>
      <protection locked="0"/>
    </xf>
    <xf numFmtId="0" fontId="26" fillId="0" borderId="0" xfId="0" applyFont="1" applyAlignment="1">
      <alignment vertical="center"/>
    </xf>
    <xf numFmtId="0" fontId="24" fillId="5" borderId="51" xfId="23" applyFont="1" applyFill="1" applyBorder="1" applyAlignment="1" applyProtection="1">
      <alignment vertical="center"/>
    </xf>
    <xf numFmtId="0" fontId="24" fillId="5" borderId="54" xfId="23" applyFont="1" applyFill="1" applyBorder="1" applyAlignment="1" applyProtection="1">
      <alignment vertical="center"/>
    </xf>
    <xf numFmtId="0" fontId="24" fillId="5" borderId="56" xfId="23" applyFont="1" applyFill="1" applyBorder="1" applyAlignment="1" applyProtection="1">
      <alignment vertical="center"/>
    </xf>
    <xf numFmtId="0" fontId="2" fillId="0" borderId="33" xfId="2" applyFont="1" applyBorder="1" applyAlignment="1" applyProtection="1">
      <alignment horizontal="centerContinuous" vertical="center"/>
      <protection locked="0"/>
    </xf>
    <xf numFmtId="0" fontId="2" fillId="0" borderId="19" xfId="2" applyFont="1" applyBorder="1" applyAlignment="1" applyProtection="1">
      <alignment horizontal="centerContinuous" vertical="center"/>
      <protection locked="0"/>
    </xf>
    <xf numFmtId="0" fontId="2" fillId="0" borderId="21" xfId="2" applyFont="1" applyBorder="1" applyAlignment="1" applyProtection="1">
      <alignment horizontal="centerContinuous" vertical="center"/>
      <protection locked="0"/>
    </xf>
    <xf numFmtId="0" fontId="19" fillId="0" borderId="0" xfId="22" applyFont="1" applyAlignment="1">
      <alignment horizontal="center" vertical="center"/>
    </xf>
    <xf numFmtId="0" fontId="22" fillId="4" borderId="47" xfId="22" applyFont="1" applyFill="1" applyBorder="1" applyAlignment="1">
      <alignment horizontal="center" vertical="center"/>
    </xf>
    <xf numFmtId="0" fontId="22" fillId="4" borderId="48" xfId="22" applyFont="1" applyFill="1" applyBorder="1" applyAlignment="1">
      <alignment horizontal="center" vertical="center"/>
    </xf>
    <xf numFmtId="0" fontId="2" fillId="0" borderId="17" xfId="0" applyFont="1" applyBorder="1" applyAlignment="1">
      <alignment horizontal="center" vertical="distributed" textRotation="255" justifyLastLine="1"/>
    </xf>
    <xf numFmtId="0" fontId="2" fillId="0" borderId="13" xfId="0" applyFont="1" applyBorder="1" applyAlignment="1">
      <alignment horizontal="center" vertical="distributed" textRotation="255" justifyLastLine="1"/>
    </xf>
    <xf numFmtId="0" fontId="2" fillId="0" borderId="18" xfId="0" applyFont="1" applyBorder="1" applyAlignment="1">
      <alignment horizontal="center" vertical="distributed" textRotation="255" justifyLastLine="1"/>
    </xf>
    <xf numFmtId="0" fontId="25" fillId="0" borderId="0" xfId="0" applyFont="1" applyAlignment="1">
      <alignment horizontal="center" vertical="center"/>
    </xf>
    <xf numFmtId="0" fontId="2" fillId="0" borderId="22" xfId="0" applyFont="1" applyBorder="1" applyAlignment="1">
      <alignment horizontal="center" vertical="center" justifyLastLine="1"/>
    </xf>
    <xf numFmtId="0" fontId="0" fillId="0" borderId="23" xfId="0" applyFont="1" applyBorder="1" applyAlignment="1">
      <alignment horizontal="center" vertical="center" justifyLastLine="1"/>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4" xfId="0" applyFont="1" applyBorder="1" applyAlignment="1">
      <alignment horizontal="center" vertical="distributed" textRotation="255" justifyLastLine="1"/>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3" xfId="0" applyFont="1" applyBorder="1" applyAlignment="1">
      <alignment horizontal="center" vertical="center" justifyLastLine="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7" fillId="0" borderId="0" xfId="0" applyFont="1" applyAlignment="1">
      <alignment horizontal="left" vertical="center"/>
    </xf>
    <xf numFmtId="0" fontId="27" fillId="0" borderId="0" xfId="0" applyFont="1" applyAlignment="1">
      <alignment horizontal="right" vertical="center"/>
    </xf>
    <xf numFmtId="0" fontId="2" fillId="0" borderId="19"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0" xfId="0" applyFont="1" applyFill="1" applyBorder="1" applyAlignment="1">
      <alignment horizontal="center" vertical="center"/>
    </xf>
    <xf numFmtId="0" fontId="2" fillId="0" borderId="19" xfId="0" applyFont="1" applyFill="1" applyBorder="1" applyAlignment="1">
      <alignment horizontal="right" vertical="center"/>
    </xf>
    <xf numFmtId="0" fontId="2" fillId="0" borderId="21" xfId="0" applyFont="1" applyFill="1" applyBorder="1" applyAlignment="1">
      <alignment horizontal="right" vertical="center"/>
    </xf>
    <xf numFmtId="0" fontId="2" fillId="0" borderId="21" xfId="0" applyFont="1" applyFill="1" applyBorder="1" applyAlignment="1">
      <alignment horizontal="center" vertical="center"/>
    </xf>
    <xf numFmtId="0" fontId="27" fillId="0" borderId="0" xfId="0" applyFont="1" applyFill="1" applyAlignment="1">
      <alignment horizontal="left" vertical="center"/>
    </xf>
    <xf numFmtId="0" fontId="27" fillId="0" borderId="0" xfId="0" applyFont="1" applyFill="1" applyAlignment="1">
      <alignment horizontal="right" vertical="center"/>
    </xf>
    <xf numFmtId="0" fontId="2" fillId="0" borderId="0" xfId="0" applyFont="1" applyFill="1" applyBorder="1" applyAlignment="1">
      <alignment horizontal="left" vertical="center"/>
    </xf>
    <xf numFmtId="0" fontId="2" fillId="0" borderId="14" xfId="0" applyFont="1" applyFill="1" applyBorder="1" applyAlignment="1">
      <alignment horizontal="distributed" vertical="center" justifyLastLine="1"/>
    </xf>
    <xf numFmtId="0" fontId="2" fillId="0" borderId="22" xfId="0" applyFont="1" applyFill="1" applyBorder="1" applyAlignment="1">
      <alignment horizontal="distributed" vertical="center" justifyLastLine="1"/>
    </xf>
    <xf numFmtId="0" fontId="2" fillId="0" borderId="41" xfId="0" applyFont="1" applyFill="1" applyBorder="1" applyAlignment="1">
      <alignment horizontal="distributed" vertical="center" justifyLastLine="1"/>
    </xf>
    <xf numFmtId="0" fontId="2" fillId="0" borderId="24" xfId="0" applyFont="1" applyFill="1" applyBorder="1" applyAlignment="1">
      <alignment horizontal="distributed" vertical="center" justifyLastLine="1"/>
    </xf>
    <xf numFmtId="0" fontId="2" fillId="0" borderId="23" xfId="0" applyFont="1" applyFill="1" applyBorder="1" applyAlignment="1">
      <alignment horizontal="distributed" vertical="center" justifyLastLine="1"/>
    </xf>
    <xf numFmtId="0" fontId="2" fillId="0" borderId="40" xfId="0" applyFont="1" applyFill="1" applyBorder="1" applyAlignment="1">
      <alignment horizontal="distributed" vertical="center" justifyLastLine="1"/>
    </xf>
    <xf numFmtId="0" fontId="2" fillId="0" borderId="35" xfId="0" applyFont="1" applyFill="1" applyBorder="1" applyAlignment="1">
      <alignment horizontal="left" vertical="center" shrinkToFit="1"/>
    </xf>
    <xf numFmtId="0" fontId="2" fillId="0" borderId="37" xfId="0" applyFont="1" applyFill="1" applyBorder="1" applyAlignment="1">
      <alignment horizontal="left" vertical="center" shrinkToFit="1"/>
    </xf>
    <xf numFmtId="0" fontId="2" fillId="0" borderId="0" xfId="0" applyFont="1" applyFill="1" applyBorder="1" applyAlignment="1">
      <alignment horizontal="left" vertical="center" shrinkToFit="1"/>
    </xf>
    <xf numFmtId="0" fontId="2" fillId="0" borderId="29" xfId="0" applyFont="1" applyFill="1" applyBorder="1" applyAlignment="1">
      <alignment horizontal="left" vertical="center" shrinkToFit="1"/>
    </xf>
    <xf numFmtId="0" fontId="2" fillId="0" borderId="26" xfId="0" applyFont="1" applyFill="1" applyBorder="1" applyAlignment="1">
      <alignment horizontal="left" vertical="center" shrinkToFit="1"/>
    </xf>
    <xf numFmtId="0" fontId="27" fillId="0" borderId="0" xfId="2" applyFont="1" applyBorder="1" applyAlignment="1" applyProtection="1">
      <alignment horizontal="left" vertical="center"/>
      <protection locked="0"/>
    </xf>
    <xf numFmtId="0" fontId="27" fillId="0" borderId="0" xfId="2" applyFont="1" applyBorder="1" applyAlignment="1" applyProtection="1">
      <alignment horizontal="right" vertical="center"/>
      <protection locked="0"/>
    </xf>
    <xf numFmtId="0" fontId="2" fillId="0" borderId="34" xfId="2" applyFont="1" applyBorder="1" applyAlignment="1" applyProtection="1">
      <alignment horizontal="distributed" vertical="center" justifyLastLine="1"/>
      <protection locked="0"/>
    </xf>
    <xf numFmtId="0" fontId="2" fillId="0" borderId="0" xfId="2" applyFont="1" applyBorder="1" applyAlignment="1" applyProtection="1">
      <alignment horizontal="distributed" vertical="center" justifyLastLine="1"/>
      <protection locked="0"/>
    </xf>
    <xf numFmtId="0" fontId="2" fillId="0" borderId="33" xfId="2" applyFont="1" applyBorder="1" applyAlignment="1" applyProtection="1">
      <alignment horizontal="distributed" vertical="center" justifyLastLine="1"/>
      <protection locked="0"/>
    </xf>
    <xf numFmtId="0" fontId="2" fillId="0" borderId="22"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23" xfId="2" applyFont="1" applyBorder="1" applyAlignment="1" applyProtection="1">
      <alignment horizontal="center" vertical="center"/>
      <protection locked="0"/>
    </xf>
    <xf numFmtId="0" fontId="2" fillId="0" borderId="44" xfId="2" applyFont="1" applyBorder="1" applyAlignment="1" applyProtection="1">
      <alignment horizontal="center" vertical="center"/>
      <protection locked="0"/>
    </xf>
    <xf numFmtId="0" fontId="2" fillId="0" borderId="2" xfId="2" applyFont="1" applyBorder="1" applyAlignment="1" applyProtection="1">
      <alignment horizontal="distributed" vertical="center" justifyLastLine="1"/>
      <protection locked="0"/>
    </xf>
    <xf numFmtId="0" fontId="2" fillId="0" borderId="37" xfId="2" applyFont="1" applyBorder="1" applyAlignment="1" applyProtection="1">
      <alignment horizontal="distributed" vertical="center" justifyLastLine="1"/>
      <protection locked="0"/>
    </xf>
    <xf numFmtId="0" fontId="2" fillId="0" borderId="32" xfId="2" applyFont="1" applyBorder="1" applyAlignment="1" applyProtection="1">
      <alignment horizontal="distributed" vertical="center" justifyLastLine="1"/>
      <protection locked="0"/>
    </xf>
    <xf numFmtId="0" fontId="2" fillId="0" borderId="22" xfId="2" applyFont="1" applyBorder="1" applyAlignment="1" applyProtection="1">
      <alignment horizontal="center" vertical="center" wrapText="1"/>
      <protection locked="0"/>
    </xf>
    <xf numFmtId="0" fontId="2" fillId="0" borderId="39" xfId="2" applyFont="1" applyBorder="1" applyAlignment="1" applyProtection="1">
      <alignment horizontal="center" vertical="center" wrapText="1"/>
      <protection locked="0"/>
    </xf>
    <xf numFmtId="0" fontId="2" fillId="0" borderId="23" xfId="2" applyFont="1" applyBorder="1" applyAlignment="1" applyProtection="1">
      <alignment horizontal="center" vertical="center" wrapText="1"/>
      <protection locked="0"/>
    </xf>
    <xf numFmtId="0" fontId="2" fillId="0" borderId="41" xfId="2" applyFont="1" applyBorder="1" applyAlignment="1" applyProtection="1">
      <alignment horizontal="center" vertical="center"/>
      <protection locked="0"/>
    </xf>
    <xf numFmtId="0" fontId="2" fillId="0" borderId="38"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44" xfId="2" applyFont="1" applyBorder="1" applyAlignment="1" applyProtection="1">
      <alignment horizontal="center" vertical="center" wrapText="1"/>
      <protection locked="0"/>
    </xf>
  </cellXfs>
  <cellStyles count="28">
    <cellStyle name="Calc Currency (0)" xfId="3"/>
    <cellStyle name="Comma [0]_Full Year FY96" xfId="4"/>
    <cellStyle name="Comma_Full Year FY96" xfId="5"/>
    <cellStyle name="Currency [0]_CCOCPX" xfId="6"/>
    <cellStyle name="Currency_CCOCPX" xfId="7"/>
    <cellStyle name="entry" xfId="8"/>
    <cellStyle name="Grey" xfId="9"/>
    <cellStyle name="Header1" xfId="10"/>
    <cellStyle name="Header2" xfId="11"/>
    <cellStyle name="Input [yellow]" xfId="12"/>
    <cellStyle name="Normal - Style1" xfId="13"/>
    <cellStyle name="Normal_#18-Internet" xfId="14"/>
    <cellStyle name="Percent [2]" xfId="15"/>
    <cellStyle name="price" xfId="16"/>
    <cellStyle name="revised" xfId="17"/>
    <cellStyle name="section" xfId="18"/>
    <cellStyle name="subhead" xfId="19"/>
    <cellStyle name="title" xfId="20"/>
    <cellStyle name="センター" xfId="21"/>
    <cellStyle name="ハイパーリンク" xfId="23" builtinId="8"/>
    <cellStyle name="標準" xfId="0" builtinId="0"/>
    <cellStyle name="標準 2" xfId="22"/>
    <cellStyle name="標準 2 2" xfId="24"/>
    <cellStyle name="標準 2_第１巻_表頭_CD-ROM収録" xfId="25"/>
    <cellStyle name="標準 3" xfId="26"/>
    <cellStyle name="標準 4" xfId="27"/>
    <cellStyle name="標準_195市税調定額及び収入済額" xfId="1"/>
    <cellStyle name="標準_Sheet1" xfId="2"/>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xdr:col>
      <xdr:colOff>367575</xdr:colOff>
      <xdr:row>0</xdr:row>
      <xdr:rowOff>324000</xdr:rowOff>
    </xdr:to>
    <xdr:sp macro="" textlink="">
      <xdr:nvSpPr>
        <xdr:cNvPr id="10" name="額縁 9">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xdr:col>
      <xdr:colOff>271765</xdr:colOff>
      <xdr:row>0</xdr:row>
      <xdr:rowOff>324000</xdr:rowOff>
    </xdr:to>
    <xdr:sp macro="" textlink="">
      <xdr:nvSpPr>
        <xdr:cNvPr id="3" name="額縁 2">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720000</xdr:colOff>
      <xdr:row>0</xdr:row>
      <xdr:rowOff>324000</xdr:rowOff>
    </xdr:to>
    <xdr:sp macro="" textlink="">
      <xdr:nvSpPr>
        <xdr:cNvPr id="2" name="額縁 1">
          <a:hlinkClick xmlns:r="http://schemas.openxmlformats.org/officeDocument/2006/relationships" r:id="rId1"/>
        </xdr:cNvPr>
        <xdr:cNvSpPr/>
      </xdr:nvSpPr>
      <xdr:spPr>
        <a:xfrm>
          <a:off x="0" y="0"/>
          <a:ext cx="720000" cy="324000"/>
        </a:xfrm>
        <a:prstGeom prst="bevel">
          <a:avLst/>
        </a:prstGeom>
        <a:gradFill rotWithShape="1">
          <a:gsLst>
            <a:gs pos="0">
              <a:srgbClr val="4F81BD">
                <a:shade val="51000"/>
                <a:satMod val="130000"/>
              </a:srgbClr>
            </a:gs>
            <a:gs pos="80000">
              <a:srgbClr val="4F81BD">
                <a:shade val="93000"/>
                <a:satMod val="130000"/>
              </a:srgbClr>
            </a:gs>
            <a:gs pos="100000">
              <a:srgbClr val="4F81BD">
                <a:shade val="94000"/>
                <a:satMod val="135000"/>
              </a:srgb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xdr:spPr>
      <xdr:txBody>
        <a:bodyPr vertOverflow="clip" horzOverflow="clip" lIns="0" tIns="0" rIns="0" bIns="0" rtlCol="0" anchor="ctr">
          <a:flatTx/>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 lastClr="FFFFFF"/>
              </a:solidFill>
              <a:effectLst/>
              <a:uLnTx/>
              <a:uFillTx/>
              <a:latin typeface="HG丸ｺﾞｼｯｸM-PRO" panose="020F0600000000000000" pitchFamily="50" charset="-128"/>
              <a:ea typeface="HG丸ｺﾞｼｯｸM-PRO" panose="020F0600000000000000" pitchFamily="50" charset="-128"/>
              <a:cs typeface="+mn-cs"/>
            </a:rPr>
            <a:t>目次へ</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tabSelected="1" workbookViewId="0">
      <selection activeCell="B3" sqref="B3"/>
    </sheetView>
  </sheetViews>
  <sheetFormatPr defaultColWidth="9" defaultRowHeight="13.5"/>
  <cols>
    <col min="1" max="1" width="5.625" style="11" customWidth="1"/>
    <col min="2" max="2" width="8.125" style="11" customWidth="1"/>
    <col min="3" max="3" width="62.125" style="11" customWidth="1"/>
    <col min="4" max="4" width="25.625" style="18" customWidth="1"/>
    <col min="5" max="16384" width="9" style="11"/>
  </cols>
  <sheetData>
    <row r="1" spans="1:4" ht="30" customHeight="1">
      <c r="B1" s="228" t="s">
        <v>129</v>
      </c>
      <c r="C1" s="228"/>
      <c r="D1" s="228"/>
    </row>
    <row r="2" spans="1:4" ht="30" customHeight="1">
      <c r="B2" s="228" t="s">
        <v>130</v>
      </c>
      <c r="C2" s="228"/>
      <c r="D2" s="228"/>
    </row>
    <row r="3" spans="1:4" ht="30" customHeight="1" thickBot="1">
      <c r="B3" s="12" t="s">
        <v>69</v>
      </c>
      <c r="C3" s="13"/>
      <c r="D3" s="13"/>
    </row>
    <row r="4" spans="1:4" ht="35.1" customHeight="1">
      <c r="A4" s="14"/>
      <c r="B4" s="229" t="s">
        <v>70</v>
      </c>
      <c r="C4" s="230"/>
      <c r="D4" s="15" t="s">
        <v>71</v>
      </c>
    </row>
    <row r="5" spans="1:4" ht="35.1" customHeight="1">
      <c r="A5" s="14"/>
      <c r="B5" s="19" t="str">
        <f>HYPERLINK("#"&amp;"221"&amp;"!A1","221")</f>
        <v>221</v>
      </c>
      <c r="C5" s="222" t="str">
        <f>HYPERLINK("#"&amp;"221"&amp;"!A1","予算額及び決算額")</f>
        <v>予算額及び決算額</v>
      </c>
      <c r="D5" s="16" t="s">
        <v>111</v>
      </c>
    </row>
    <row r="6" spans="1:4" ht="35.1" customHeight="1">
      <c r="A6" s="14"/>
      <c r="B6" s="20" t="str">
        <f>HYPERLINK("#"&amp;"222"&amp;"!A1","222")</f>
        <v>222</v>
      </c>
      <c r="C6" s="223" t="str">
        <f>HYPERLINK("#"&amp;"222"&amp;"!A1","一般会計予算額及び決算額")</f>
        <v>一般会計予算額及び決算額</v>
      </c>
      <c r="D6" s="16" t="s">
        <v>115</v>
      </c>
    </row>
    <row r="7" spans="1:4" ht="35.1" customHeight="1">
      <c r="A7" s="14"/>
      <c r="B7" s="20" t="str">
        <f>HYPERLINK("#"&amp;"223"&amp;"!A1","223")</f>
        <v>223</v>
      </c>
      <c r="C7" s="223" t="str">
        <f>HYPERLINK("#"&amp;"223"&amp;"!A1","特別会計・公営企業会計の予算額及び決算額")</f>
        <v>特別会計・公営企業会計の予算額及び決算額</v>
      </c>
      <c r="D7" s="16" t="s">
        <v>115</v>
      </c>
    </row>
    <row r="8" spans="1:4" ht="35.1" customHeight="1" thickBot="1">
      <c r="A8" s="14"/>
      <c r="B8" s="21" t="str">
        <f>HYPERLINK("#"&amp;"224"&amp;"!A1","224")</f>
        <v>224</v>
      </c>
      <c r="C8" s="224" t="str">
        <f>HYPERLINK("#"&amp;"224"&amp;"!A1","市税調定額及び収入済額")</f>
        <v>市税調定額及び収入済額</v>
      </c>
      <c r="D8" s="17" t="s">
        <v>111</v>
      </c>
    </row>
  </sheetData>
  <mergeCells count="3">
    <mergeCell ref="B1:D1"/>
    <mergeCell ref="B2:D2"/>
    <mergeCell ref="B4:C4"/>
  </mergeCells>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3.5"/>
  <cols>
    <col min="1" max="1" width="4.625" style="1" customWidth="1"/>
    <col min="2" max="2" width="12.25" style="1" customWidth="1"/>
    <col min="3" max="3" width="13.875" style="1" customWidth="1"/>
    <col min="4" max="4" width="13.75" style="1" customWidth="1"/>
    <col min="5" max="5" width="14.25" style="1" customWidth="1"/>
    <col min="6" max="6" width="13.5" style="1" customWidth="1"/>
    <col min="7" max="7" width="14" style="1" customWidth="1"/>
    <col min="8" max="16384" width="9" style="1"/>
  </cols>
  <sheetData>
    <row r="1" spans="1:7" ht="30" customHeight="1"/>
    <row r="2" spans="1:7" ht="22.5" customHeight="1">
      <c r="A2" s="234" t="s">
        <v>124</v>
      </c>
      <c r="B2" s="234"/>
      <c r="C2" s="234"/>
      <c r="D2" s="234"/>
      <c r="E2" s="234"/>
      <c r="F2" s="234"/>
      <c r="G2" s="234"/>
    </row>
    <row r="3" spans="1:7" s="2" customFormat="1" ht="13.5" customHeight="1" thickBot="1">
      <c r="A3" s="23" t="s">
        <v>0</v>
      </c>
      <c r="B3" s="1"/>
      <c r="C3" s="23"/>
      <c r="D3" s="23"/>
      <c r="E3" s="24"/>
      <c r="F3" s="1"/>
      <c r="G3" s="1"/>
    </row>
    <row r="4" spans="1:7" s="2" customFormat="1" ht="26.25" customHeight="1">
      <c r="A4" s="241"/>
      <c r="B4" s="235" t="s">
        <v>92</v>
      </c>
      <c r="C4" s="237" t="s">
        <v>1</v>
      </c>
      <c r="D4" s="238"/>
      <c r="E4" s="237" t="s">
        <v>93</v>
      </c>
      <c r="F4" s="239"/>
      <c r="G4" s="239"/>
    </row>
    <row r="5" spans="1:7" s="2" customFormat="1" ht="26.25" customHeight="1">
      <c r="A5" s="242"/>
      <c r="B5" s="236"/>
      <c r="C5" s="113" t="s">
        <v>2</v>
      </c>
      <c r="D5" s="114" t="s">
        <v>3</v>
      </c>
      <c r="E5" s="113" t="s">
        <v>2</v>
      </c>
      <c r="F5" s="123" t="s">
        <v>3</v>
      </c>
      <c r="G5" s="124" t="s">
        <v>4</v>
      </c>
    </row>
    <row r="6" spans="1:7" s="2" customFormat="1" ht="26.25" customHeight="1">
      <c r="A6" s="231" t="s">
        <v>7</v>
      </c>
      <c r="B6" s="26" t="s">
        <v>99</v>
      </c>
      <c r="C6" s="115">
        <v>109671626</v>
      </c>
      <c r="D6" s="116">
        <v>30850454</v>
      </c>
      <c r="E6" s="115">
        <v>102511075</v>
      </c>
      <c r="F6" s="125">
        <v>30305037</v>
      </c>
      <c r="G6" s="126">
        <v>132816112</v>
      </c>
    </row>
    <row r="7" spans="1:7" s="2" customFormat="1" ht="26.25" customHeight="1">
      <c r="A7" s="232"/>
      <c r="B7" s="26" t="s">
        <v>95</v>
      </c>
      <c r="C7" s="115">
        <v>140614923</v>
      </c>
      <c r="D7" s="116">
        <v>30497443</v>
      </c>
      <c r="E7" s="115">
        <v>133968677</v>
      </c>
      <c r="F7" s="125">
        <v>30005742</v>
      </c>
      <c r="G7" s="126">
        <v>163974419</v>
      </c>
    </row>
    <row r="8" spans="1:7" s="2" customFormat="1" ht="26.25" customHeight="1">
      <c r="A8" s="232"/>
      <c r="B8" s="26" t="s">
        <v>98</v>
      </c>
      <c r="C8" s="115">
        <v>124789684</v>
      </c>
      <c r="D8" s="116">
        <v>30487682</v>
      </c>
      <c r="E8" s="115">
        <v>118726315</v>
      </c>
      <c r="F8" s="125">
        <v>30326754</v>
      </c>
      <c r="G8" s="126">
        <v>149053069</v>
      </c>
    </row>
    <row r="9" spans="1:7" s="2" customFormat="1" ht="26.25" customHeight="1">
      <c r="A9" s="232"/>
      <c r="B9" s="26" t="s">
        <v>107</v>
      </c>
      <c r="C9" s="117">
        <v>118751596</v>
      </c>
      <c r="D9" s="118">
        <v>30789590</v>
      </c>
      <c r="E9" s="117">
        <v>113882767</v>
      </c>
      <c r="F9" s="127">
        <v>30323112</v>
      </c>
      <c r="G9" s="128">
        <v>144205879</v>
      </c>
    </row>
    <row r="10" spans="1:7" s="3" customFormat="1" ht="26.25" customHeight="1">
      <c r="A10" s="240"/>
      <c r="B10" s="27" t="s">
        <v>122</v>
      </c>
      <c r="C10" s="119">
        <v>121371808</v>
      </c>
      <c r="D10" s="120">
        <v>30626667</v>
      </c>
      <c r="E10" s="119">
        <v>115055223</v>
      </c>
      <c r="F10" s="129">
        <v>30511901</v>
      </c>
      <c r="G10" s="130">
        <v>145567124</v>
      </c>
    </row>
    <row r="11" spans="1:7" s="2" customFormat="1" ht="26.25" customHeight="1">
      <c r="A11" s="231" t="s">
        <v>6</v>
      </c>
      <c r="B11" s="26" t="s">
        <v>99</v>
      </c>
      <c r="C11" s="115">
        <v>109671626</v>
      </c>
      <c r="D11" s="116">
        <v>30850454</v>
      </c>
      <c r="E11" s="115">
        <v>100318991</v>
      </c>
      <c r="F11" s="125">
        <v>30059513</v>
      </c>
      <c r="G11" s="126">
        <v>130378504</v>
      </c>
    </row>
    <row r="12" spans="1:7" s="2" customFormat="1" ht="26.25" customHeight="1">
      <c r="A12" s="232"/>
      <c r="B12" s="26" t="s">
        <v>95</v>
      </c>
      <c r="C12" s="117">
        <v>140614923</v>
      </c>
      <c r="D12" s="118">
        <v>30497443</v>
      </c>
      <c r="E12" s="117">
        <v>130950713</v>
      </c>
      <c r="F12" s="127">
        <v>29639558</v>
      </c>
      <c r="G12" s="128">
        <v>160590271</v>
      </c>
    </row>
    <row r="13" spans="1:7" s="2" customFormat="1" ht="26.25" customHeight="1">
      <c r="A13" s="232"/>
      <c r="B13" s="26" t="s">
        <v>98</v>
      </c>
      <c r="C13" s="117">
        <v>124789684</v>
      </c>
      <c r="D13" s="118">
        <v>30487682</v>
      </c>
      <c r="E13" s="117">
        <v>114767430</v>
      </c>
      <c r="F13" s="127">
        <v>29932970</v>
      </c>
      <c r="G13" s="128">
        <v>144700400</v>
      </c>
    </row>
    <row r="14" spans="1:7" s="2" customFormat="1" ht="26.25" customHeight="1">
      <c r="A14" s="232"/>
      <c r="B14" s="26" t="s">
        <v>107</v>
      </c>
      <c r="C14" s="117">
        <v>118751596</v>
      </c>
      <c r="D14" s="118">
        <v>30789590</v>
      </c>
      <c r="E14" s="117">
        <v>110932344</v>
      </c>
      <c r="F14" s="127">
        <v>30148704</v>
      </c>
      <c r="G14" s="128">
        <v>141081048</v>
      </c>
    </row>
    <row r="15" spans="1:7" s="3" customFormat="1" ht="26.25" customHeight="1" thickBot="1">
      <c r="A15" s="233"/>
      <c r="B15" s="28" t="s">
        <v>122</v>
      </c>
      <c r="C15" s="121">
        <v>121371808</v>
      </c>
      <c r="D15" s="122">
        <v>30626667</v>
      </c>
      <c r="E15" s="121">
        <v>113055484</v>
      </c>
      <c r="F15" s="131">
        <v>30318451</v>
      </c>
      <c r="G15" s="132">
        <v>143373935</v>
      </c>
    </row>
    <row r="16" spans="1:7" s="2" customFormat="1" ht="13.5" customHeight="1">
      <c r="A16" s="1" t="s">
        <v>5</v>
      </c>
      <c r="B16" s="1"/>
      <c r="C16" s="1"/>
      <c r="D16" s="1"/>
      <c r="E16" s="1"/>
      <c r="F16" s="1"/>
      <c r="G16" s="1"/>
    </row>
  </sheetData>
  <mergeCells count="7">
    <mergeCell ref="A11:A15"/>
    <mergeCell ref="A2:G2"/>
    <mergeCell ref="B4:B5"/>
    <mergeCell ref="C4:D4"/>
    <mergeCell ref="E4:G4"/>
    <mergeCell ref="A6:A10"/>
    <mergeCell ref="A4:A5"/>
  </mergeCells>
  <phoneticPr fontId="3"/>
  <printOptions horizontalCentered="1" gridLinesSet="0"/>
  <pageMargins left="0.78740157480314965" right="0.78740157480314965" top="0.78740157480314965" bottom="0.78740157480314965" header="0.59055118110236227" footer="0.59055118110236227"/>
  <pageSetup paperSize="9" orientation="portrait" r:id="rId1"/>
  <headerFooter alignWithMargins="0"/>
  <ignoredErrors>
    <ignoredError sqref="B7:B10 B12:B1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2"/>
  <sheetViews>
    <sheetView showGridLines="0" zoomScale="85" zoomScaleNormal="85" zoomScaleSheetLayoutView="85" workbookViewId="0"/>
  </sheetViews>
  <sheetFormatPr defaultRowHeight="13.5"/>
  <cols>
    <col min="1" max="1" width="24.625" style="1" customWidth="1"/>
    <col min="2" max="13" width="13.375" style="1" customWidth="1"/>
    <col min="14" max="14" width="13.5" style="1" customWidth="1"/>
    <col min="15" max="15" width="12.125" style="1" customWidth="1"/>
    <col min="16" max="16384" width="9" style="1"/>
  </cols>
  <sheetData>
    <row r="1" spans="1:14" s="2" customFormat="1" ht="30" customHeight="1">
      <c r="N1" s="4"/>
    </row>
    <row r="2" spans="1:14" s="221" customFormat="1" ht="22.5" customHeight="1">
      <c r="A2" s="247" t="s">
        <v>114</v>
      </c>
      <c r="B2" s="247"/>
      <c r="C2" s="247"/>
      <c r="D2" s="247"/>
      <c r="E2" s="247"/>
      <c r="F2" s="247"/>
      <c r="G2" s="247"/>
      <c r="H2" s="246" t="s">
        <v>125</v>
      </c>
      <c r="I2" s="246"/>
      <c r="J2" s="246"/>
      <c r="K2" s="246"/>
      <c r="L2" s="246"/>
      <c r="M2" s="246"/>
      <c r="N2" s="246"/>
    </row>
    <row r="3" spans="1:14" s="2" customFormat="1" ht="13.5" customHeight="1" thickBot="1">
      <c r="A3" s="23" t="s">
        <v>45</v>
      </c>
      <c r="B3" s="24"/>
      <c r="C3" s="24"/>
      <c r="D3" s="24"/>
      <c r="E3" s="24"/>
      <c r="F3" s="24"/>
      <c r="G3" s="24"/>
      <c r="H3" s="24"/>
      <c r="I3" s="1"/>
      <c r="J3" s="1"/>
      <c r="K3" s="24"/>
      <c r="L3" s="1"/>
      <c r="M3" s="1"/>
      <c r="N3" s="1"/>
    </row>
    <row r="4" spans="1:14" s="2" customFormat="1" ht="18.75" customHeight="1">
      <c r="A4" s="244" t="s">
        <v>25</v>
      </c>
      <c r="B4" s="237" t="s">
        <v>100</v>
      </c>
      <c r="C4" s="239"/>
      <c r="D4" s="238"/>
      <c r="E4" s="237" t="s">
        <v>101</v>
      </c>
      <c r="F4" s="239"/>
      <c r="G4" s="239"/>
      <c r="H4" s="239" t="s">
        <v>108</v>
      </c>
      <c r="I4" s="239"/>
      <c r="J4" s="238"/>
      <c r="K4" s="237" t="s">
        <v>116</v>
      </c>
      <c r="L4" s="239"/>
      <c r="M4" s="238"/>
      <c r="N4" s="29" t="s">
        <v>117</v>
      </c>
    </row>
    <row r="5" spans="1:14" s="2" customFormat="1" ht="18.75" customHeight="1">
      <c r="A5" s="245"/>
      <c r="B5" s="113" t="s">
        <v>22</v>
      </c>
      <c r="C5" s="123" t="s">
        <v>24</v>
      </c>
      <c r="D5" s="114" t="s">
        <v>23</v>
      </c>
      <c r="E5" s="113" t="s">
        <v>22</v>
      </c>
      <c r="F5" s="123" t="s">
        <v>24</v>
      </c>
      <c r="G5" s="124" t="s">
        <v>23</v>
      </c>
      <c r="H5" s="142" t="s">
        <v>22</v>
      </c>
      <c r="I5" s="123" t="s">
        <v>24</v>
      </c>
      <c r="J5" s="114" t="s">
        <v>23</v>
      </c>
      <c r="K5" s="113" t="s">
        <v>22</v>
      </c>
      <c r="L5" s="123" t="s">
        <v>24</v>
      </c>
      <c r="M5" s="114" t="s">
        <v>23</v>
      </c>
      <c r="N5" s="25" t="s">
        <v>22</v>
      </c>
    </row>
    <row r="6" spans="1:14" s="2" customFormat="1" ht="18.75" customHeight="1">
      <c r="A6" s="30" t="s">
        <v>21</v>
      </c>
      <c r="B6" s="133">
        <v>102000000</v>
      </c>
      <c r="C6" s="134">
        <v>140614923</v>
      </c>
      <c r="D6" s="135">
        <v>133968677</v>
      </c>
      <c r="E6" s="133">
        <v>101300000</v>
      </c>
      <c r="F6" s="134">
        <v>124789684</v>
      </c>
      <c r="G6" s="135">
        <v>118726315</v>
      </c>
      <c r="H6" s="143">
        <v>103968853</v>
      </c>
      <c r="I6" s="134">
        <v>118751596</v>
      </c>
      <c r="J6" s="135">
        <v>113882767</v>
      </c>
      <c r="K6" s="133">
        <v>104600000</v>
      </c>
      <c r="L6" s="134">
        <v>121371808</v>
      </c>
      <c r="M6" s="135">
        <v>115055223</v>
      </c>
      <c r="N6" s="31">
        <v>112100000</v>
      </c>
    </row>
    <row r="7" spans="1:14" s="2" customFormat="1" ht="18.75" customHeight="1">
      <c r="A7" s="32" t="s">
        <v>44</v>
      </c>
      <c r="B7" s="136">
        <v>30847894</v>
      </c>
      <c r="C7" s="137">
        <v>30662894</v>
      </c>
      <c r="D7" s="138">
        <v>30767455</v>
      </c>
      <c r="E7" s="136">
        <v>29028743</v>
      </c>
      <c r="F7" s="137">
        <v>30297743</v>
      </c>
      <c r="G7" s="138">
        <v>31073231</v>
      </c>
      <c r="H7" s="144">
        <v>30936332</v>
      </c>
      <c r="I7" s="137">
        <v>31568332</v>
      </c>
      <c r="J7" s="138">
        <v>31634122</v>
      </c>
      <c r="K7" s="136">
        <v>31861736</v>
      </c>
      <c r="L7" s="137">
        <v>31861736</v>
      </c>
      <c r="M7" s="138">
        <v>31940188</v>
      </c>
      <c r="N7" s="33">
        <v>31929179</v>
      </c>
    </row>
    <row r="8" spans="1:14" s="2" customFormat="1" ht="18.75" customHeight="1">
      <c r="A8" s="32" t="s">
        <v>43</v>
      </c>
      <c r="B8" s="136">
        <v>789000</v>
      </c>
      <c r="C8" s="137">
        <v>733000</v>
      </c>
      <c r="D8" s="138">
        <v>732627</v>
      </c>
      <c r="E8" s="136">
        <v>714000</v>
      </c>
      <c r="F8" s="137">
        <v>747000</v>
      </c>
      <c r="G8" s="138">
        <v>752588</v>
      </c>
      <c r="H8" s="144">
        <v>775000</v>
      </c>
      <c r="I8" s="137">
        <v>755386</v>
      </c>
      <c r="J8" s="138">
        <v>758542</v>
      </c>
      <c r="K8" s="136">
        <v>744000</v>
      </c>
      <c r="L8" s="137">
        <v>771000</v>
      </c>
      <c r="M8" s="138">
        <v>765789</v>
      </c>
      <c r="N8" s="33">
        <v>808126</v>
      </c>
    </row>
    <row r="9" spans="1:14" s="2" customFormat="1" ht="18.75" customHeight="1">
      <c r="A9" s="32" t="s">
        <v>42</v>
      </c>
      <c r="B9" s="136">
        <v>23000</v>
      </c>
      <c r="C9" s="137">
        <v>29100</v>
      </c>
      <c r="D9" s="138">
        <v>29618</v>
      </c>
      <c r="E9" s="136">
        <v>30000</v>
      </c>
      <c r="F9" s="137">
        <v>30000</v>
      </c>
      <c r="G9" s="138">
        <v>25204</v>
      </c>
      <c r="H9" s="144">
        <v>27000</v>
      </c>
      <c r="I9" s="137">
        <v>13000</v>
      </c>
      <c r="J9" s="138">
        <v>12964</v>
      </c>
      <c r="K9" s="136">
        <v>13000</v>
      </c>
      <c r="L9" s="137">
        <v>13000</v>
      </c>
      <c r="M9" s="138">
        <v>10700</v>
      </c>
      <c r="N9" s="33">
        <v>11000</v>
      </c>
    </row>
    <row r="10" spans="1:14" s="3" customFormat="1" ht="18.75" customHeight="1">
      <c r="A10" s="34" t="s">
        <v>87</v>
      </c>
      <c r="B10" s="136">
        <v>96000</v>
      </c>
      <c r="C10" s="137">
        <v>87000</v>
      </c>
      <c r="D10" s="138">
        <v>76277</v>
      </c>
      <c r="E10" s="136">
        <v>85000</v>
      </c>
      <c r="F10" s="137">
        <v>85000</v>
      </c>
      <c r="G10" s="138">
        <v>130422</v>
      </c>
      <c r="H10" s="144">
        <v>92000</v>
      </c>
      <c r="I10" s="137">
        <v>116000</v>
      </c>
      <c r="J10" s="138">
        <v>104570</v>
      </c>
      <c r="K10" s="136">
        <v>140000</v>
      </c>
      <c r="L10" s="137">
        <v>119000</v>
      </c>
      <c r="M10" s="138">
        <v>123847</v>
      </c>
      <c r="N10" s="33">
        <v>126000</v>
      </c>
    </row>
    <row r="11" spans="1:14" s="3" customFormat="1" ht="18.75" customHeight="1">
      <c r="A11" s="34" t="s">
        <v>88</v>
      </c>
      <c r="B11" s="136">
        <v>50000</v>
      </c>
      <c r="C11" s="137">
        <v>104000</v>
      </c>
      <c r="D11" s="138">
        <v>86809</v>
      </c>
      <c r="E11" s="136">
        <v>103000</v>
      </c>
      <c r="F11" s="137">
        <v>96000</v>
      </c>
      <c r="G11" s="138">
        <v>133199</v>
      </c>
      <c r="H11" s="144">
        <v>139000</v>
      </c>
      <c r="I11" s="137">
        <v>139000</v>
      </c>
      <c r="J11" s="138">
        <v>89609</v>
      </c>
      <c r="K11" s="136">
        <v>102000</v>
      </c>
      <c r="L11" s="137">
        <v>102000</v>
      </c>
      <c r="M11" s="138">
        <v>139636</v>
      </c>
      <c r="N11" s="33">
        <v>150000</v>
      </c>
    </row>
    <row r="12" spans="1:14" s="3" customFormat="1" ht="18.75" customHeight="1">
      <c r="A12" s="34" t="s">
        <v>94</v>
      </c>
      <c r="B12" s="136">
        <v>365000</v>
      </c>
      <c r="C12" s="137">
        <v>285000</v>
      </c>
      <c r="D12" s="138">
        <v>280881</v>
      </c>
      <c r="E12" s="136">
        <v>413000</v>
      </c>
      <c r="F12" s="137">
        <v>489000</v>
      </c>
      <c r="G12" s="138">
        <v>528251</v>
      </c>
      <c r="H12" s="144">
        <v>561000</v>
      </c>
      <c r="I12" s="137">
        <v>531000</v>
      </c>
      <c r="J12" s="138">
        <v>558018</v>
      </c>
      <c r="K12" s="136">
        <v>548000</v>
      </c>
      <c r="L12" s="137">
        <v>576000</v>
      </c>
      <c r="M12" s="138">
        <v>582794</v>
      </c>
      <c r="N12" s="33">
        <v>582000</v>
      </c>
    </row>
    <row r="13" spans="1:14" s="2" customFormat="1" ht="18.75" customHeight="1">
      <c r="A13" s="35" t="s">
        <v>41</v>
      </c>
      <c r="B13" s="136">
        <v>5430000</v>
      </c>
      <c r="C13" s="137">
        <v>5183000</v>
      </c>
      <c r="D13" s="138">
        <v>5182563</v>
      </c>
      <c r="E13" s="136">
        <v>5376000</v>
      </c>
      <c r="F13" s="137">
        <v>5535000</v>
      </c>
      <c r="G13" s="138">
        <v>5638475</v>
      </c>
      <c r="H13" s="144">
        <v>5460000</v>
      </c>
      <c r="I13" s="137">
        <v>5788000</v>
      </c>
      <c r="J13" s="138">
        <v>5884749</v>
      </c>
      <c r="K13" s="136">
        <v>6129857</v>
      </c>
      <c r="L13" s="137">
        <v>5829857</v>
      </c>
      <c r="M13" s="138">
        <v>5876223</v>
      </c>
      <c r="N13" s="33">
        <v>6168198</v>
      </c>
    </row>
    <row r="14" spans="1:14" s="2" customFormat="1" ht="18.75" customHeight="1">
      <c r="A14" s="32" t="s">
        <v>40</v>
      </c>
      <c r="B14" s="136">
        <v>33000</v>
      </c>
      <c r="C14" s="137">
        <v>33000</v>
      </c>
      <c r="D14" s="138">
        <v>32349</v>
      </c>
      <c r="E14" s="136">
        <v>35000</v>
      </c>
      <c r="F14" s="137">
        <v>35000</v>
      </c>
      <c r="G14" s="138">
        <v>36964</v>
      </c>
      <c r="H14" s="144">
        <v>36000</v>
      </c>
      <c r="I14" s="137">
        <v>36000</v>
      </c>
      <c r="J14" s="138">
        <v>37166</v>
      </c>
      <c r="K14" s="136">
        <v>37000</v>
      </c>
      <c r="L14" s="137">
        <v>37000</v>
      </c>
      <c r="M14" s="138">
        <v>37054</v>
      </c>
      <c r="N14" s="33">
        <v>39000</v>
      </c>
    </row>
    <row r="15" spans="1:14" s="2" customFormat="1" ht="18.75" customHeight="1">
      <c r="A15" s="32" t="s">
        <v>39</v>
      </c>
      <c r="B15" s="136">
        <v>0</v>
      </c>
      <c r="C15" s="137">
        <v>0</v>
      </c>
      <c r="D15" s="138">
        <v>0</v>
      </c>
      <c r="E15" s="136">
        <v>0</v>
      </c>
      <c r="F15" s="137">
        <v>0</v>
      </c>
      <c r="G15" s="138">
        <v>0</v>
      </c>
      <c r="H15" s="144">
        <v>0</v>
      </c>
      <c r="I15" s="137">
        <v>0</v>
      </c>
      <c r="J15" s="138">
        <v>1365</v>
      </c>
      <c r="K15" s="136">
        <v>0</v>
      </c>
      <c r="L15" s="137">
        <v>0</v>
      </c>
      <c r="M15" s="138">
        <v>4421</v>
      </c>
      <c r="N15" s="33">
        <v>0</v>
      </c>
    </row>
    <row r="16" spans="1:14" s="22" customFormat="1" ht="18.75" customHeight="1">
      <c r="A16" s="32" t="s">
        <v>89</v>
      </c>
      <c r="B16" s="136">
        <v>39000</v>
      </c>
      <c r="C16" s="137">
        <v>57000</v>
      </c>
      <c r="D16" s="138">
        <v>43382</v>
      </c>
      <c r="E16" s="136">
        <v>70000</v>
      </c>
      <c r="F16" s="137">
        <v>46000</v>
      </c>
      <c r="G16" s="138">
        <v>43927</v>
      </c>
      <c r="H16" s="144">
        <v>57000</v>
      </c>
      <c r="I16" s="137">
        <v>57000</v>
      </c>
      <c r="J16" s="138">
        <v>52644</v>
      </c>
      <c r="K16" s="136">
        <v>55000</v>
      </c>
      <c r="L16" s="137">
        <v>55000</v>
      </c>
      <c r="M16" s="138">
        <v>61094</v>
      </c>
      <c r="N16" s="33">
        <v>67000</v>
      </c>
    </row>
    <row r="17" spans="1:14" s="2" customFormat="1" ht="18.75" customHeight="1">
      <c r="A17" s="32" t="s">
        <v>38</v>
      </c>
      <c r="B17" s="136">
        <v>210000</v>
      </c>
      <c r="C17" s="137">
        <v>236996</v>
      </c>
      <c r="D17" s="138">
        <v>236996</v>
      </c>
      <c r="E17" s="136">
        <v>422711</v>
      </c>
      <c r="F17" s="137">
        <v>575663</v>
      </c>
      <c r="G17" s="138">
        <v>576104</v>
      </c>
      <c r="H17" s="144">
        <v>278585</v>
      </c>
      <c r="I17" s="137">
        <v>267955</v>
      </c>
      <c r="J17" s="138">
        <v>269082</v>
      </c>
      <c r="K17" s="136">
        <v>256300</v>
      </c>
      <c r="L17" s="137">
        <v>260735</v>
      </c>
      <c r="M17" s="138">
        <v>265102</v>
      </c>
      <c r="N17" s="33">
        <v>1196680</v>
      </c>
    </row>
    <row r="18" spans="1:14" s="2" customFormat="1" ht="18.75" customHeight="1">
      <c r="A18" s="32" t="s">
        <v>37</v>
      </c>
      <c r="B18" s="136">
        <v>17200000</v>
      </c>
      <c r="C18" s="137">
        <v>16985339</v>
      </c>
      <c r="D18" s="138">
        <v>17091538</v>
      </c>
      <c r="E18" s="136">
        <v>17100000</v>
      </c>
      <c r="F18" s="137">
        <v>18923943</v>
      </c>
      <c r="G18" s="138">
        <v>19174719</v>
      </c>
      <c r="H18" s="144">
        <v>18000000</v>
      </c>
      <c r="I18" s="137">
        <v>17827838</v>
      </c>
      <c r="J18" s="138">
        <v>18080488</v>
      </c>
      <c r="K18" s="136">
        <v>17600000</v>
      </c>
      <c r="L18" s="137">
        <v>18599502</v>
      </c>
      <c r="M18" s="138">
        <v>18973581</v>
      </c>
      <c r="N18" s="33">
        <v>18400000</v>
      </c>
    </row>
    <row r="19" spans="1:14" s="2" customFormat="1" ht="18.75" customHeight="1">
      <c r="A19" s="32" t="s">
        <v>36</v>
      </c>
      <c r="B19" s="136">
        <v>70000</v>
      </c>
      <c r="C19" s="137">
        <v>70000</v>
      </c>
      <c r="D19" s="138">
        <v>62290</v>
      </c>
      <c r="E19" s="136">
        <v>70000</v>
      </c>
      <c r="F19" s="137">
        <v>70000</v>
      </c>
      <c r="G19" s="138">
        <v>58537</v>
      </c>
      <c r="H19" s="144">
        <v>70000</v>
      </c>
      <c r="I19" s="137">
        <v>70000</v>
      </c>
      <c r="J19" s="138">
        <v>50670</v>
      </c>
      <c r="K19" s="136">
        <v>70000</v>
      </c>
      <c r="L19" s="137">
        <v>70000</v>
      </c>
      <c r="M19" s="138">
        <v>43160</v>
      </c>
      <c r="N19" s="33">
        <v>60000</v>
      </c>
    </row>
    <row r="20" spans="1:14" s="2" customFormat="1" ht="18.75" customHeight="1">
      <c r="A20" s="32" t="s">
        <v>35</v>
      </c>
      <c r="B20" s="136">
        <v>517323</v>
      </c>
      <c r="C20" s="137">
        <v>561978</v>
      </c>
      <c r="D20" s="138">
        <v>483643</v>
      </c>
      <c r="E20" s="136">
        <v>518894</v>
      </c>
      <c r="F20" s="137">
        <v>554707</v>
      </c>
      <c r="G20" s="138">
        <v>474350</v>
      </c>
      <c r="H20" s="144">
        <v>452906</v>
      </c>
      <c r="I20" s="137">
        <v>486911</v>
      </c>
      <c r="J20" s="138">
        <v>404059</v>
      </c>
      <c r="K20" s="136">
        <v>427237</v>
      </c>
      <c r="L20" s="137">
        <v>481323</v>
      </c>
      <c r="M20" s="138">
        <v>446727</v>
      </c>
      <c r="N20" s="33">
        <v>362970</v>
      </c>
    </row>
    <row r="21" spans="1:14" s="2" customFormat="1" ht="18.75" customHeight="1">
      <c r="A21" s="32" t="s">
        <v>34</v>
      </c>
      <c r="B21" s="136">
        <v>1822866</v>
      </c>
      <c r="C21" s="137">
        <v>1774222</v>
      </c>
      <c r="D21" s="138">
        <v>1671036</v>
      </c>
      <c r="E21" s="136">
        <v>1937035</v>
      </c>
      <c r="F21" s="137">
        <v>1896335</v>
      </c>
      <c r="G21" s="138">
        <v>1811710</v>
      </c>
      <c r="H21" s="144">
        <v>1875979</v>
      </c>
      <c r="I21" s="137">
        <v>1826939</v>
      </c>
      <c r="J21" s="138">
        <v>1719057</v>
      </c>
      <c r="K21" s="136">
        <v>1856494</v>
      </c>
      <c r="L21" s="137">
        <v>1813802</v>
      </c>
      <c r="M21" s="138">
        <v>1692351</v>
      </c>
      <c r="N21" s="33">
        <v>1769998</v>
      </c>
    </row>
    <row r="22" spans="1:14" s="2" customFormat="1" ht="18.75" customHeight="1">
      <c r="A22" s="32" t="s">
        <v>33</v>
      </c>
      <c r="B22" s="136">
        <v>17772753</v>
      </c>
      <c r="C22" s="137">
        <v>47841900</v>
      </c>
      <c r="D22" s="138">
        <v>45683067</v>
      </c>
      <c r="E22" s="136">
        <v>18309504</v>
      </c>
      <c r="F22" s="137">
        <v>31753675</v>
      </c>
      <c r="G22" s="138">
        <v>28458629</v>
      </c>
      <c r="H22" s="144">
        <v>19252601</v>
      </c>
      <c r="I22" s="137">
        <v>26390804</v>
      </c>
      <c r="J22" s="138">
        <v>24797144</v>
      </c>
      <c r="K22" s="136">
        <v>19021662</v>
      </c>
      <c r="L22" s="137">
        <v>27272177</v>
      </c>
      <c r="M22" s="138">
        <v>24648355</v>
      </c>
      <c r="N22" s="33">
        <v>20373254</v>
      </c>
    </row>
    <row r="23" spans="1:14" s="2" customFormat="1" ht="18.75" customHeight="1">
      <c r="A23" s="32" t="s">
        <v>32</v>
      </c>
      <c r="B23" s="136">
        <v>9770777</v>
      </c>
      <c r="C23" s="137">
        <v>13242728</v>
      </c>
      <c r="D23" s="138">
        <v>11171022</v>
      </c>
      <c r="E23" s="136">
        <v>9554866</v>
      </c>
      <c r="F23" s="137">
        <v>12286358</v>
      </c>
      <c r="G23" s="138">
        <v>10789535</v>
      </c>
      <c r="H23" s="144">
        <v>10646505</v>
      </c>
      <c r="I23" s="137">
        <v>11945845</v>
      </c>
      <c r="J23" s="138">
        <v>10884150</v>
      </c>
      <c r="K23" s="136">
        <v>10245341</v>
      </c>
      <c r="L23" s="137">
        <v>12170460</v>
      </c>
      <c r="M23" s="138">
        <v>11032613</v>
      </c>
      <c r="N23" s="33">
        <v>13766838</v>
      </c>
    </row>
    <row r="24" spans="1:14" s="2" customFormat="1" ht="18.75" customHeight="1">
      <c r="A24" s="32" t="s">
        <v>31</v>
      </c>
      <c r="B24" s="136">
        <v>227309</v>
      </c>
      <c r="C24" s="137">
        <v>231832</v>
      </c>
      <c r="D24" s="138">
        <v>220282</v>
      </c>
      <c r="E24" s="136">
        <v>322262</v>
      </c>
      <c r="F24" s="137">
        <v>1585655</v>
      </c>
      <c r="G24" s="138">
        <v>1589497</v>
      </c>
      <c r="H24" s="144">
        <v>297398</v>
      </c>
      <c r="I24" s="137">
        <v>293517</v>
      </c>
      <c r="J24" s="138">
        <v>372991</v>
      </c>
      <c r="K24" s="136">
        <v>286448</v>
      </c>
      <c r="L24" s="137">
        <v>292357</v>
      </c>
      <c r="M24" s="138">
        <v>247488</v>
      </c>
      <c r="N24" s="33">
        <v>342917</v>
      </c>
    </row>
    <row r="25" spans="1:14" s="2" customFormat="1" ht="18.75" customHeight="1">
      <c r="A25" s="32" t="s">
        <v>90</v>
      </c>
      <c r="B25" s="136">
        <v>1500420</v>
      </c>
      <c r="C25" s="137">
        <v>1679674</v>
      </c>
      <c r="D25" s="138">
        <v>1629385</v>
      </c>
      <c r="E25" s="136">
        <v>1800420</v>
      </c>
      <c r="F25" s="137">
        <v>1560520</v>
      </c>
      <c r="G25" s="138">
        <v>1537276</v>
      </c>
      <c r="H25" s="144">
        <v>2000430</v>
      </c>
      <c r="I25" s="137">
        <v>1830329</v>
      </c>
      <c r="J25" s="138">
        <v>1840552</v>
      </c>
      <c r="K25" s="136">
        <v>2000430</v>
      </c>
      <c r="L25" s="137">
        <v>1517080</v>
      </c>
      <c r="M25" s="138">
        <v>1299052</v>
      </c>
      <c r="N25" s="33">
        <v>1800520</v>
      </c>
    </row>
    <row r="26" spans="1:14" s="2" customFormat="1" ht="18.75" customHeight="1">
      <c r="A26" s="32" t="s">
        <v>30</v>
      </c>
      <c r="B26" s="136">
        <v>2618660</v>
      </c>
      <c r="C26" s="137">
        <v>3371979</v>
      </c>
      <c r="D26" s="138">
        <v>3365183</v>
      </c>
      <c r="E26" s="136">
        <v>2981800</v>
      </c>
      <c r="F26" s="137">
        <v>1629921</v>
      </c>
      <c r="G26" s="138">
        <v>1588258</v>
      </c>
      <c r="H26" s="144">
        <v>3178629</v>
      </c>
      <c r="I26" s="137">
        <v>2083262</v>
      </c>
      <c r="J26" s="138">
        <v>2066511</v>
      </c>
      <c r="K26" s="136">
        <v>3781087</v>
      </c>
      <c r="L26" s="137">
        <v>3993124</v>
      </c>
      <c r="M26" s="138">
        <v>3924781</v>
      </c>
      <c r="N26" s="33">
        <v>4906034</v>
      </c>
    </row>
    <row r="27" spans="1:14" s="2" customFormat="1" ht="18.75" customHeight="1">
      <c r="A27" s="32" t="s">
        <v>29</v>
      </c>
      <c r="B27" s="136">
        <v>100</v>
      </c>
      <c r="C27" s="137">
        <v>2192084</v>
      </c>
      <c r="D27" s="138">
        <v>2192084</v>
      </c>
      <c r="E27" s="136">
        <v>100</v>
      </c>
      <c r="F27" s="137">
        <v>3017964</v>
      </c>
      <c r="G27" s="138">
        <v>3017964</v>
      </c>
      <c r="H27" s="144">
        <v>100</v>
      </c>
      <c r="I27" s="137">
        <v>3958885</v>
      </c>
      <c r="J27" s="138">
        <v>3958886</v>
      </c>
      <c r="K27" s="136">
        <v>100</v>
      </c>
      <c r="L27" s="137">
        <v>2950423</v>
      </c>
      <c r="M27" s="138">
        <v>2950423</v>
      </c>
      <c r="N27" s="33">
        <v>100</v>
      </c>
    </row>
    <row r="28" spans="1:14" s="2" customFormat="1" ht="18.75" customHeight="1">
      <c r="A28" s="32" t="s">
        <v>28</v>
      </c>
      <c r="B28" s="136">
        <v>2532298</v>
      </c>
      <c r="C28" s="137">
        <v>2761297</v>
      </c>
      <c r="D28" s="138">
        <v>2911182</v>
      </c>
      <c r="E28" s="136">
        <v>2482565</v>
      </c>
      <c r="F28" s="137">
        <v>2690139</v>
      </c>
      <c r="G28" s="138">
        <v>2717837</v>
      </c>
      <c r="H28" s="144">
        <v>2536888</v>
      </c>
      <c r="I28" s="137">
        <v>2834270</v>
      </c>
      <c r="J28" s="138">
        <v>2837945</v>
      </c>
      <c r="K28" s="136">
        <v>2645408</v>
      </c>
      <c r="L28" s="137">
        <v>2943991</v>
      </c>
      <c r="M28" s="138">
        <v>2944303</v>
      </c>
      <c r="N28" s="33">
        <v>3015986</v>
      </c>
    </row>
    <row r="29" spans="1:14" s="2" customFormat="1" ht="18.75" customHeight="1" thickBot="1">
      <c r="A29" s="39" t="s">
        <v>27</v>
      </c>
      <c r="B29" s="139">
        <v>10084600</v>
      </c>
      <c r="C29" s="140">
        <v>12490900</v>
      </c>
      <c r="D29" s="141">
        <v>10019008</v>
      </c>
      <c r="E29" s="139">
        <v>9945100</v>
      </c>
      <c r="F29" s="140">
        <v>10884061</v>
      </c>
      <c r="G29" s="141">
        <v>8569638</v>
      </c>
      <c r="H29" s="145">
        <v>7295500</v>
      </c>
      <c r="I29" s="140">
        <v>9931323</v>
      </c>
      <c r="J29" s="141">
        <v>7467482</v>
      </c>
      <c r="K29" s="139">
        <v>6778900</v>
      </c>
      <c r="L29" s="140">
        <v>9642241</v>
      </c>
      <c r="M29" s="141">
        <v>7045541</v>
      </c>
      <c r="N29" s="40">
        <v>6224200</v>
      </c>
    </row>
    <row r="30" spans="1:14" s="2" customFormat="1" ht="13.5" customHeight="1">
      <c r="A30" s="36"/>
      <c r="B30" s="110"/>
      <c r="C30" s="110"/>
      <c r="D30" s="110"/>
      <c r="E30" s="110"/>
      <c r="F30" s="110"/>
      <c r="G30" s="110"/>
      <c r="H30" s="110"/>
      <c r="I30" s="110"/>
      <c r="J30" s="110"/>
      <c r="K30" s="110"/>
      <c r="L30" s="110"/>
      <c r="M30" s="110"/>
      <c r="N30" s="110"/>
    </row>
    <row r="31" spans="1:14" s="2" customFormat="1" ht="13.5" customHeight="1" thickBot="1">
      <c r="A31" s="37" t="s">
        <v>26</v>
      </c>
      <c r="B31" s="243"/>
      <c r="C31" s="243"/>
      <c r="D31" s="243"/>
      <c r="E31" s="243"/>
      <c r="F31" s="243"/>
      <c r="G31" s="243"/>
      <c r="H31" s="243"/>
      <c r="I31" s="243"/>
      <c r="J31" s="243"/>
      <c r="K31" s="243"/>
      <c r="L31" s="243"/>
      <c r="M31" s="243"/>
      <c r="N31" s="243"/>
    </row>
    <row r="32" spans="1:14" s="2" customFormat="1" ht="18.75" customHeight="1">
      <c r="A32" s="244" t="s">
        <v>25</v>
      </c>
      <c r="B32" s="237" t="s">
        <v>100</v>
      </c>
      <c r="C32" s="239"/>
      <c r="D32" s="238"/>
      <c r="E32" s="237" t="s">
        <v>101</v>
      </c>
      <c r="F32" s="239"/>
      <c r="G32" s="239"/>
      <c r="H32" s="239" t="s">
        <v>108</v>
      </c>
      <c r="I32" s="239"/>
      <c r="J32" s="238"/>
      <c r="K32" s="237" t="s">
        <v>116</v>
      </c>
      <c r="L32" s="239"/>
      <c r="M32" s="238"/>
      <c r="N32" s="112" t="s">
        <v>117</v>
      </c>
    </row>
    <row r="33" spans="1:14" s="2" customFormat="1" ht="18.75" customHeight="1">
      <c r="A33" s="245"/>
      <c r="B33" s="113" t="s">
        <v>22</v>
      </c>
      <c r="C33" s="123" t="s">
        <v>24</v>
      </c>
      <c r="D33" s="114" t="s">
        <v>23</v>
      </c>
      <c r="E33" s="113" t="s">
        <v>22</v>
      </c>
      <c r="F33" s="123" t="s">
        <v>24</v>
      </c>
      <c r="G33" s="124" t="s">
        <v>23</v>
      </c>
      <c r="H33" s="142" t="s">
        <v>22</v>
      </c>
      <c r="I33" s="123" t="s">
        <v>24</v>
      </c>
      <c r="J33" s="114" t="s">
        <v>23</v>
      </c>
      <c r="K33" s="113" t="s">
        <v>22</v>
      </c>
      <c r="L33" s="123" t="s">
        <v>24</v>
      </c>
      <c r="M33" s="114" t="s">
        <v>23</v>
      </c>
      <c r="N33" s="25" t="s">
        <v>22</v>
      </c>
    </row>
    <row r="34" spans="1:14" s="2" customFormat="1" ht="18.75" customHeight="1">
      <c r="A34" s="38" t="s">
        <v>21</v>
      </c>
      <c r="B34" s="133">
        <v>102000000</v>
      </c>
      <c r="C34" s="134">
        <v>140614923</v>
      </c>
      <c r="D34" s="135">
        <v>130950712</v>
      </c>
      <c r="E34" s="133">
        <v>101300000</v>
      </c>
      <c r="F34" s="134">
        <v>124789684</v>
      </c>
      <c r="G34" s="135">
        <v>114767430</v>
      </c>
      <c r="H34" s="143">
        <v>103968853</v>
      </c>
      <c r="I34" s="134">
        <v>118751596</v>
      </c>
      <c r="J34" s="146">
        <v>110932344</v>
      </c>
      <c r="K34" s="133">
        <v>104600000</v>
      </c>
      <c r="L34" s="134">
        <v>121371808</v>
      </c>
      <c r="M34" s="135">
        <v>113055484</v>
      </c>
      <c r="N34" s="31">
        <v>112100000</v>
      </c>
    </row>
    <row r="35" spans="1:14" s="2" customFormat="1" ht="18.75" customHeight="1">
      <c r="A35" s="32" t="s">
        <v>20</v>
      </c>
      <c r="B35" s="136">
        <v>592865</v>
      </c>
      <c r="C35" s="137">
        <v>581712</v>
      </c>
      <c r="D35" s="138">
        <v>552477</v>
      </c>
      <c r="E35" s="136">
        <v>593783</v>
      </c>
      <c r="F35" s="137">
        <v>575984</v>
      </c>
      <c r="G35" s="138">
        <v>546584</v>
      </c>
      <c r="H35" s="144">
        <v>586890</v>
      </c>
      <c r="I35" s="137">
        <v>585540</v>
      </c>
      <c r="J35" s="147">
        <v>566975</v>
      </c>
      <c r="K35" s="136">
        <v>588047</v>
      </c>
      <c r="L35" s="137">
        <v>579515</v>
      </c>
      <c r="M35" s="138">
        <v>566724</v>
      </c>
      <c r="N35" s="33">
        <v>582773</v>
      </c>
    </row>
    <row r="36" spans="1:14" s="2" customFormat="1" ht="18.75" customHeight="1">
      <c r="A36" s="32" t="s">
        <v>19</v>
      </c>
      <c r="B36" s="136">
        <v>12050621</v>
      </c>
      <c r="C36" s="137">
        <v>37090254</v>
      </c>
      <c r="D36" s="138">
        <v>36042888</v>
      </c>
      <c r="E36" s="136">
        <v>13477682</v>
      </c>
      <c r="F36" s="137">
        <v>17603069</v>
      </c>
      <c r="G36" s="138">
        <v>16621736</v>
      </c>
      <c r="H36" s="144">
        <v>14095862</v>
      </c>
      <c r="I36" s="137">
        <v>16443578</v>
      </c>
      <c r="J36" s="147">
        <v>15044952</v>
      </c>
      <c r="K36" s="136">
        <v>11346468</v>
      </c>
      <c r="L36" s="137">
        <v>13703463</v>
      </c>
      <c r="M36" s="138">
        <v>12804332</v>
      </c>
      <c r="N36" s="33">
        <v>11766539</v>
      </c>
    </row>
    <row r="37" spans="1:14" s="2" customFormat="1" ht="18.75" customHeight="1">
      <c r="A37" s="34" t="s">
        <v>72</v>
      </c>
      <c r="B37" s="136">
        <v>41849031</v>
      </c>
      <c r="C37" s="137">
        <v>43195435</v>
      </c>
      <c r="D37" s="138">
        <v>42297085</v>
      </c>
      <c r="E37" s="136">
        <v>42407347</v>
      </c>
      <c r="F37" s="137">
        <v>50174729</v>
      </c>
      <c r="G37" s="138">
        <v>48227132</v>
      </c>
      <c r="H37" s="144">
        <v>43798844</v>
      </c>
      <c r="I37" s="137">
        <v>48048874</v>
      </c>
      <c r="J37" s="147">
        <v>46953409</v>
      </c>
      <c r="K37" s="136">
        <v>44834730</v>
      </c>
      <c r="L37" s="137">
        <v>51194937</v>
      </c>
      <c r="M37" s="138">
        <v>49882512</v>
      </c>
      <c r="N37" s="33">
        <v>46462252</v>
      </c>
    </row>
    <row r="38" spans="1:14" s="2" customFormat="1" ht="18.75" customHeight="1">
      <c r="A38" s="32" t="s">
        <v>18</v>
      </c>
      <c r="B38" s="136">
        <v>9196852</v>
      </c>
      <c r="C38" s="137">
        <v>9689409</v>
      </c>
      <c r="D38" s="138">
        <v>9431075</v>
      </c>
      <c r="E38" s="136">
        <v>9031591</v>
      </c>
      <c r="F38" s="137">
        <v>11742614</v>
      </c>
      <c r="G38" s="138">
        <v>10519344</v>
      </c>
      <c r="H38" s="144">
        <v>9133150</v>
      </c>
      <c r="I38" s="137">
        <v>10675487</v>
      </c>
      <c r="J38" s="147">
        <v>10210172</v>
      </c>
      <c r="K38" s="136">
        <v>9433817</v>
      </c>
      <c r="L38" s="137">
        <v>9940088</v>
      </c>
      <c r="M38" s="138">
        <v>9687709</v>
      </c>
      <c r="N38" s="33">
        <v>9223643</v>
      </c>
    </row>
    <row r="39" spans="1:14" s="2" customFormat="1" ht="18.75" customHeight="1">
      <c r="A39" s="32" t="s">
        <v>17</v>
      </c>
      <c r="B39" s="136">
        <v>62421</v>
      </c>
      <c r="C39" s="137">
        <v>62421</v>
      </c>
      <c r="D39" s="138">
        <v>62220</v>
      </c>
      <c r="E39" s="136">
        <v>62155</v>
      </c>
      <c r="F39" s="137">
        <v>62155</v>
      </c>
      <c r="G39" s="138">
        <v>61463</v>
      </c>
      <c r="H39" s="144">
        <v>62293</v>
      </c>
      <c r="I39" s="137">
        <v>62293</v>
      </c>
      <c r="J39" s="147">
        <v>62069</v>
      </c>
      <c r="K39" s="136">
        <v>62323</v>
      </c>
      <c r="L39" s="137">
        <v>62323</v>
      </c>
      <c r="M39" s="138">
        <v>62023</v>
      </c>
      <c r="N39" s="33">
        <v>59510</v>
      </c>
    </row>
    <row r="40" spans="1:14" s="2" customFormat="1" ht="18.75" customHeight="1">
      <c r="A40" s="32" t="s">
        <v>16</v>
      </c>
      <c r="B40" s="136">
        <v>3584852</v>
      </c>
      <c r="C40" s="137">
        <v>5694362</v>
      </c>
      <c r="D40" s="138">
        <v>4577647</v>
      </c>
      <c r="E40" s="136">
        <v>3372051</v>
      </c>
      <c r="F40" s="137">
        <v>5200347</v>
      </c>
      <c r="G40" s="138">
        <v>4229860</v>
      </c>
      <c r="H40" s="144">
        <v>3465099</v>
      </c>
      <c r="I40" s="137">
        <v>4984597</v>
      </c>
      <c r="J40" s="147">
        <v>4146285</v>
      </c>
      <c r="K40" s="136">
        <v>3757161</v>
      </c>
      <c r="L40" s="137">
        <v>4837187</v>
      </c>
      <c r="M40" s="138">
        <v>4335918</v>
      </c>
      <c r="N40" s="33">
        <v>3707257</v>
      </c>
    </row>
    <row r="41" spans="1:14" s="2" customFormat="1" ht="18.75" customHeight="1">
      <c r="A41" s="32" t="s">
        <v>15</v>
      </c>
      <c r="B41" s="136">
        <v>2633070</v>
      </c>
      <c r="C41" s="137">
        <v>5002248</v>
      </c>
      <c r="D41" s="138">
        <v>4208561</v>
      </c>
      <c r="E41" s="136">
        <v>2535231</v>
      </c>
      <c r="F41" s="137">
        <v>4180196</v>
      </c>
      <c r="G41" s="138">
        <v>3527862</v>
      </c>
      <c r="H41" s="144">
        <v>2578665</v>
      </c>
      <c r="I41" s="137">
        <v>3481670</v>
      </c>
      <c r="J41" s="147">
        <v>3133846</v>
      </c>
      <c r="K41" s="136">
        <v>2611387</v>
      </c>
      <c r="L41" s="137">
        <v>3410468</v>
      </c>
      <c r="M41" s="138">
        <v>3039139</v>
      </c>
      <c r="N41" s="33">
        <v>2583046</v>
      </c>
    </row>
    <row r="42" spans="1:14" s="2" customFormat="1" ht="18.75" customHeight="1">
      <c r="A42" s="32" t="s">
        <v>14</v>
      </c>
      <c r="B42" s="136">
        <v>7261635</v>
      </c>
      <c r="C42" s="137">
        <v>8980151</v>
      </c>
      <c r="D42" s="138">
        <v>7000475</v>
      </c>
      <c r="E42" s="136">
        <v>6422488</v>
      </c>
      <c r="F42" s="137">
        <v>8428265</v>
      </c>
      <c r="G42" s="138">
        <v>6521609</v>
      </c>
      <c r="H42" s="144">
        <v>6774074</v>
      </c>
      <c r="I42" s="137">
        <v>8890302</v>
      </c>
      <c r="J42" s="147">
        <v>6791328</v>
      </c>
      <c r="K42" s="136">
        <v>8081048</v>
      </c>
      <c r="L42" s="137">
        <v>10029640</v>
      </c>
      <c r="M42" s="138">
        <v>7906404</v>
      </c>
      <c r="N42" s="33">
        <v>7925049</v>
      </c>
    </row>
    <row r="43" spans="1:14" s="2" customFormat="1" ht="18.75" customHeight="1">
      <c r="A43" s="32" t="s">
        <v>13</v>
      </c>
      <c r="B43" s="136">
        <v>4306808</v>
      </c>
      <c r="C43" s="137">
        <v>4363309</v>
      </c>
      <c r="D43" s="138">
        <v>3999666</v>
      </c>
      <c r="E43" s="136">
        <v>3897687</v>
      </c>
      <c r="F43" s="137">
        <v>4166761</v>
      </c>
      <c r="G43" s="138">
        <v>4058246</v>
      </c>
      <c r="H43" s="144">
        <v>3986060</v>
      </c>
      <c r="I43" s="137">
        <v>4044124</v>
      </c>
      <c r="J43" s="147">
        <v>3880261</v>
      </c>
      <c r="K43" s="136">
        <v>4082234</v>
      </c>
      <c r="L43" s="137">
        <v>4113361</v>
      </c>
      <c r="M43" s="138">
        <v>3971263</v>
      </c>
      <c r="N43" s="33">
        <v>3969895</v>
      </c>
    </row>
    <row r="44" spans="1:14" s="2" customFormat="1" ht="18.75" customHeight="1">
      <c r="A44" s="32" t="s">
        <v>12</v>
      </c>
      <c r="B44" s="136">
        <v>10254627</v>
      </c>
      <c r="C44" s="137">
        <v>13932994</v>
      </c>
      <c r="D44" s="138">
        <v>11873841</v>
      </c>
      <c r="E44" s="136">
        <v>9390453</v>
      </c>
      <c r="F44" s="137">
        <v>11018864</v>
      </c>
      <c r="G44" s="138">
        <v>9682273</v>
      </c>
      <c r="H44" s="144">
        <v>8683812</v>
      </c>
      <c r="I44" s="137">
        <v>10212972</v>
      </c>
      <c r="J44" s="147">
        <v>9417603</v>
      </c>
      <c r="K44" s="136">
        <v>9846099</v>
      </c>
      <c r="L44" s="137">
        <v>11273887</v>
      </c>
      <c r="M44" s="138">
        <v>10079358</v>
      </c>
      <c r="N44" s="33">
        <v>13920125</v>
      </c>
    </row>
    <row r="45" spans="1:14" s="2" customFormat="1" ht="18.75" customHeight="1">
      <c r="A45" s="32" t="s">
        <v>11</v>
      </c>
      <c r="B45" s="136">
        <v>646476</v>
      </c>
      <c r="C45" s="137">
        <v>2633214</v>
      </c>
      <c r="D45" s="138">
        <v>1556195</v>
      </c>
      <c r="E45" s="136">
        <v>225092</v>
      </c>
      <c r="F45" s="137">
        <v>2008914</v>
      </c>
      <c r="G45" s="138">
        <v>1190986</v>
      </c>
      <c r="H45" s="144">
        <v>796027</v>
      </c>
      <c r="I45" s="137">
        <v>1389206</v>
      </c>
      <c r="J45" s="147">
        <v>1015312</v>
      </c>
      <c r="K45" s="136">
        <v>234973</v>
      </c>
      <c r="L45" s="137">
        <v>2679745</v>
      </c>
      <c r="M45" s="138">
        <v>1214041</v>
      </c>
      <c r="N45" s="33">
        <v>2249429</v>
      </c>
    </row>
    <row r="46" spans="1:14" s="2" customFormat="1" ht="18.75" customHeight="1">
      <c r="A46" s="32" t="s">
        <v>10</v>
      </c>
      <c r="B46" s="136">
        <v>9364791</v>
      </c>
      <c r="C46" s="137">
        <v>9349708</v>
      </c>
      <c r="D46" s="138">
        <v>9348582</v>
      </c>
      <c r="E46" s="136">
        <v>9601188</v>
      </c>
      <c r="F46" s="137">
        <v>9581298</v>
      </c>
      <c r="G46" s="138">
        <v>9580335</v>
      </c>
      <c r="H46" s="144">
        <v>9711766</v>
      </c>
      <c r="I46" s="137">
        <v>9710667</v>
      </c>
      <c r="J46" s="147">
        <v>9710132</v>
      </c>
      <c r="K46" s="136">
        <v>9526564</v>
      </c>
      <c r="L46" s="137">
        <v>9506807</v>
      </c>
      <c r="M46" s="138">
        <v>9506062</v>
      </c>
      <c r="N46" s="33">
        <v>9423850</v>
      </c>
    </row>
    <row r="47" spans="1:14" s="3" customFormat="1" ht="18.75" customHeight="1">
      <c r="A47" s="34" t="s">
        <v>9</v>
      </c>
      <c r="B47" s="136">
        <v>0</v>
      </c>
      <c r="C47" s="137">
        <v>0</v>
      </c>
      <c r="D47" s="138">
        <v>0</v>
      </c>
      <c r="E47" s="136">
        <v>0</v>
      </c>
      <c r="F47" s="137">
        <v>0</v>
      </c>
      <c r="G47" s="138">
        <v>0</v>
      </c>
      <c r="H47" s="144">
        <v>0</v>
      </c>
      <c r="I47" s="137">
        <v>0</v>
      </c>
      <c r="J47" s="147">
        <v>0</v>
      </c>
      <c r="K47" s="136">
        <v>0</v>
      </c>
      <c r="L47" s="137">
        <v>0</v>
      </c>
      <c r="M47" s="138">
        <v>0</v>
      </c>
      <c r="N47" s="33">
        <v>0</v>
      </c>
    </row>
    <row r="48" spans="1:14" s="2" customFormat="1" ht="18.75" customHeight="1" thickBot="1">
      <c r="A48" s="39" t="s">
        <v>8</v>
      </c>
      <c r="B48" s="139">
        <v>195951</v>
      </c>
      <c r="C48" s="140">
        <v>39706</v>
      </c>
      <c r="D48" s="141">
        <v>0</v>
      </c>
      <c r="E48" s="139">
        <v>283252</v>
      </c>
      <c r="F48" s="140">
        <v>46488</v>
      </c>
      <c r="G48" s="141">
        <v>0</v>
      </c>
      <c r="H48" s="145">
        <v>296311</v>
      </c>
      <c r="I48" s="140">
        <v>222286</v>
      </c>
      <c r="J48" s="148">
        <v>0</v>
      </c>
      <c r="K48" s="139">
        <v>195149</v>
      </c>
      <c r="L48" s="140">
        <v>40387</v>
      </c>
      <c r="M48" s="141">
        <v>0</v>
      </c>
      <c r="N48" s="40">
        <v>226632</v>
      </c>
    </row>
    <row r="49" spans="1:14" s="2" customFormat="1" ht="13.5" customHeight="1">
      <c r="A49" s="1" t="s">
        <v>5</v>
      </c>
      <c r="B49" s="1"/>
      <c r="C49" s="1"/>
      <c r="D49" s="1"/>
      <c r="E49" s="1"/>
      <c r="F49" s="1"/>
      <c r="G49" s="1"/>
      <c r="H49" s="1"/>
      <c r="I49" s="1"/>
      <c r="J49" s="1"/>
      <c r="K49" s="1"/>
      <c r="L49" s="1"/>
      <c r="M49" s="1"/>
      <c r="N49" s="1"/>
    </row>
    <row r="50" spans="1:14">
      <c r="A50" s="1" t="s">
        <v>123</v>
      </c>
    </row>
    <row r="51" spans="1:14">
      <c r="A51" s="1" t="s">
        <v>96</v>
      </c>
    </row>
    <row r="52" spans="1:14">
      <c r="A52" s="1" t="s">
        <v>97</v>
      </c>
    </row>
  </sheetData>
  <mergeCells count="14">
    <mergeCell ref="K4:M4"/>
    <mergeCell ref="H2:N2"/>
    <mergeCell ref="A2:G2"/>
    <mergeCell ref="A4:A5"/>
    <mergeCell ref="B4:D4"/>
    <mergeCell ref="E4:G4"/>
    <mergeCell ref="H4:J4"/>
    <mergeCell ref="B31:G31"/>
    <mergeCell ref="H31:N31"/>
    <mergeCell ref="A32:A33"/>
    <mergeCell ref="B32:D32"/>
    <mergeCell ref="E32:G32"/>
    <mergeCell ref="H32:J32"/>
    <mergeCell ref="K32:M32"/>
  </mergeCells>
  <phoneticPr fontId="6"/>
  <printOptions horizontalCentered="1"/>
  <pageMargins left="0.59055118110236227" right="0.59055118110236227" top="0.78740157480314965" bottom="0.78740157480314965" header="0.59055118110236227" footer="0.59055118110236227"/>
  <pageSetup paperSize="9" scale="98" fitToWidth="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0"/>
  <sheetViews>
    <sheetView showGridLines="0" zoomScale="85" zoomScaleNormal="85" zoomScaleSheetLayoutView="100" workbookViewId="0"/>
  </sheetViews>
  <sheetFormatPr defaultRowHeight="13.5"/>
  <cols>
    <col min="1" max="1" width="2.125" style="5" customWidth="1"/>
    <col min="2" max="2" width="3.75" style="5" customWidth="1"/>
    <col min="3" max="3" width="21.375" style="5" customWidth="1"/>
    <col min="4" max="8" width="15.875" style="5" customWidth="1"/>
    <col min="9" max="12" width="13.375" style="5" customWidth="1"/>
    <col min="13" max="16" width="13.5" style="5" customWidth="1"/>
    <col min="17" max="16384" width="9" style="5"/>
  </cols>
  <sheetData>
    <row r="1" spans="1:16" ht="30" customHeight="1"/>
    <row r="2" spans="1:16" ht="22.5" customHeight="1">
      <c r="A2" s="255" t="s">
        <v>113</v>
      </c>
      <c r="B2" s="255"/>
      <c r="C2" s="255"/>
      <c r="D2" s="255"/>
      <c r="E2" s="255"/>
      <c r="F2" s="255"/>
      <c r="G2" s="255"/>
      <c r="H2" s="255"/>
      <c r="I2" s="254" t="s">
        <v>126</v>
      </c>
      <c r="J2" s="254"/>
      <c r="K2" s="254"/>
      <c r="L2" s="254"/>
      <c r="M2" s="254"/>
      <c r="N2" s="254"/>
      <c r="O2" s="254"/>
      <c r="P2" s="254"/>
    </row>
    <row r="3" spans="1:16" s="3" customFormat="1" ht="13.5" customHeight="1" thickBot="1">
      <c r="A3" s="256" t="s">
        <v>45</v>
      </c>
      <c r="B3" s="256"/>
      <c r="C3" s="256"/>
      <c r="D3" s="41"/>
      <c r="E3" s="5"/>
      <c r="F3" s="5"/>
      <c r="G3" s="5"/>
      <c r="H3" s="5"/>
      <c r="I3" s="5"/>
      <c r="J3" s="5"/>
      <c r="K3" s="5"/>
      <c r="L3" s="5"/>
      <c r="M3" s="5"/>
      <c r="N3" s="5"/>
      <c r="O3" s="5"/>
      <c r="P3" s="41"/>
    </row>
    <row r="4" spans="1:16" s="3" customFormat="1" ht="16.5" customHeight="1">
      <c r="A4" s="257" t="s">
        <v>51</v>
      </c>
      <c r="B4" s="258"/>
      <c r="C4" s="259"/>
      <c r="D4" s="248" t="s">
        <v>118</v>
      </c>
      <c r="E4" s="249"/>
      <c r="F4" s="250"/>
      <c r="G4" s="251" t="s">
        <v>102</v>
      </c>
      <c r="H4" s="252"/>
      <c r="I4" s="42"/>
      <c r="J4" s="253" t="s">
        <v>109</v>
      </c>
      <c r="K4" s="249"/>
      <c r="L4" s="250"/>
      <c r="M4" s="253" t="s">
        <v>119</v>
      </c>
      <c r="N4" s="249"/>
      <c r="O4" s="250"/>
      <c r="P4" s="43" t="s">
        <v>120</v>
      </c>
    </row>
    <row r="5" spans="1:16" s="3" customFormat="1" ht="16.5" customHeight="1">
      <c r="A5" s="260"/>
      <c r="B5" s="261"/>
      <c r="C5" s="262"/>
      <c r="D5" s="149" t="s">
        <v>22</v>
      </c>
      <c r="E5" s="150" t="s">
        <v>24</v>
      </c>
      <c r="F5" s="151" t="s">
        <v>23</v>
      </c>
      <c r="G5" s="149" t="s">
        <v>22</v>
      </c>
      <c r="H5" s="168" t="s">
        <v>24</v>
      </c>
      <c r="I5" s="45" t="s">
        <v>23</v>
      </c>
      <c r="J5" s="149" t="s">
        <v>22</v>
      </c>
      <c r="K5" s="150" t="s">
        <v>24</v>
      </c>
      <c r="L5" s="151" t="s">
        <v>23</v>
      </c>
      <c r="M5" s="149" t="s">
        <v>22</v>
      </c>
      <c r="N5" s="150" t="s">
        <v>24</v>
      </c>
      <c r="O5" s="151" t="s">
        <v>23</v>
      </c>
      <c r="P5" s="44" t="s">
        <v>22</v>
      </c>
    </row>
    <row r="6" spans="1:16" s="3" customFormat="1" ht="16.5" customHeight="1">
      <c r="A6" s="265" t="s">
        <v>3</v>
      </c>
      <c r="B6" s="265"/>
      <c r="C6" s="265"/>
      <c r="D6" s="152">
        <v>30459043</v>
      </c>
      <c r="E6" s="153">
        <v>30497443</v>
      </c>
      <c r="F6" s="154">
        <v>30005742</v>
      </c>
      <c r="G6" s="152">
        <v>29980025</v>
      </c>
      <c r="H6" s="169">
        <v>30487682</v>
      </c>
      <c r="I6" s="47">
        <v>30326754</v>
      </c>
      <c r="J6" s="163">
        <v>29926927</v>
      </c>
      <c r="K6" s="164">
        <v>30789590</v>
      </c>
      <c r="L6" s="169">
        <v>30323112</v>
      </c>
      <c r="M6" s="163">
        <v>30445784</v>
      </c>
      <c r="N6" s="164">
        <v>30626667</v>
      </c>
      <c r="O6" s="169">
        <v>30511901</v>
      </c>
      <c r="P6" s="48">
        <v>30904900</v>
      </c>
    </row>
    <row r="7" spans="1:16" s="3" customFormat="1" ht="16.5" customHeight="1">
      <c r="A7" s="49"/>
      <c r="B7" s="266" t="s">
        <v>82</v>
      </c>
      <c r="C7" s="266"/>
      <c r="D7" s="152">
        <v>26878048</v>
      </c>
      <c r="E7" s="155">
        <v>26910537</v>
      </c>
      <c r="F7" s="156">
        <v>26433662</v>
      </c>
      <c r="G7" s="152">
        <v>26422976</v>
      </c>
      <c r="H7" s="170">
        <v>26872588</v>
      </c>
      <c r="I7" s="46">
        <v>26713557</v>
      </c>
      <c r="J7" s="152">
        <v>26146481</v>
      </c>
      <c r="K7" s="155">
        <v>26953747</v>
      </c>
      <c r="L7" s="170">
        <v>26489062</v>
      </c>
      <c r="M7" s="152">
        <v>26479070</v>
      </c>
      <c r="N7" s="155">
        <v>26610997</v>
      </c>
      <c r="O7" s="170">
        <v>26508221</v>
      </c>
      <c r="P7" s="50">
        <v>26529754</v>
      </c>
    </row>
    <row r="8" spans="1:16" s="3" customFormat="1" ht="16.5" customHeight="1">
      <c r="A8" s="49"/>
      <c r="B8" s="267" t="s">
        <v>50</v>
      </c>
      <c r="C8" s="267"/>
      <c r="D8" s="157">
        <v>112819</v>
      </c>
      <c r="E8" s="158">
        <v>116422</v>
      </c>
      <c r="F8" s="159">
        <v>104068</v>
      </c>
      <c r="G8" s="157">
        <v>111790</v>
      </c>
      <c r="H8" s="171">
        <v>110219</v>
      </c>
      <c r="I8" s="51">
        <v>99123</v>
      </c>
      <c r="J8" s="157">
        <v>119261</v>
      </c>
      <c r="K8" s="158">
        <v>112919</v>
      </c>
      <c r="L8" s="171">
        <v>102999</v>
      </c>
      <c r="M8" s="157">
        <v>128335</v>
      </c>
      <c r="N8" s="158">
        <v>127436</v>
      </c>
      <c r="O8" s="171">
        <v>117096</v>
      </c>
      <c r="P8" s="52">
        <v>119395</v>
      </c>
    </row>
    <row r="9" spans="1:16" s="3" customFormat="1" ht="16.5" customHeight="1">
      <c r="A9" s="49"/>
      <c r="B9" s="265" t="s">
        <v>54</v>
      </c>
      <c r="C9" s="265"/>
      <c r="D9" s="160">
        <v>3468176</v>
      </c>
      <c r="E9" s="161">
        <v>3470484</v>
      </c>
      <c r="F9" s="162">
        <v>3468012</v>
      </c>
      <c r="G9" s="160">
        <v>3445259</v>
      </c>
      <c r="H9" s="172">
        <v>3504875</v>
      </c>
      <c r="I9" s="56">
        <v>3514074</v>
      </c>
      <c r="J9" s="160">
        <v>3661185</v>
      </c>
      <c r="K9" s="161">
        <v>3722924</v>
      </c>
      <c r="L9" s="172">
        <v>3731052</v>
      </c>
      <c r="M9" s="160">
        <v>3838379</v>
      </c>
      <c r="N9" s="161">
        <v>3888234</v>
      </c>
      <c r="O9" s="172">
        <v>3886584</v>
      </c>
      <c r="P9" s="57">
        <v>4255751</v>
      </c>
    </row>
    <row r="10" spans="1:16" s="3" customFormat="1" ht="16.5" customHeight="1">
      <c r="A10" s="263" t="s">
        <v>53</v>
      </c>
      <c r="B10" s="263"/>
      <c r="C10" s="263"/>
      <c r="D10" s="163">
        <v>22255842</v>
      </c>
      <c r="E10" s="164">
        <v>24184501</v>
      </c>
      <c r="F10" s="154">
        <v>21853193</v>
      </c>
      <c r="G10" s="163">
        <v>24072689</v>
      </c>
      <c r="H10" s="169">
        <v>26522141</v>
      </c>
      <c r="I10" s="47">
        <v>23230965</v>
      </c>
      <c r="J10" s="163">
        <v>23523040</v>
      </c>
      <c r="K10" s="164">
        <v>26677602</v>
      </c>
      <c r="L10" s="169">
        <v>23826027</v>
      </c>
      <c r="M10" s="163">
        <v>21965945</v>
      </c>
      <c r="N10" s="164">
        <v>24592380</v>
      </c>
      <c r="O10" s="169">
        <v>22760485</v>
      </c>
      <c r="P10" s="48">
        <v>22326653</v>
      </c>
    </row>
    <row r="11" spans="1:16" s="3" customFormat="1" ht="16.5" customHeight="1">
      <c r="A11" s="49"/>
      <c r="B11" s="263" t="s">
        <v>73</v>
      </c>
      <c r="C11" s="264"/>
      <c r="D11" s="163">
        <v>1224034</v>
      </c>
      <c r="E11" s="164">
        <v>1220594</v>
      </c>
      <c r="F11" s="154">
        <v>1184825</v>
      </c>
      <c r="G11" s="163">
        <v>1095751</v>
      </c>
      <c r="H11" s="169">
        <v>1125028</v>
      </c>
      <c r="I11" s="47">
        <v>1111747</v>
      </c>
      <c r="J11" s="163">
        <v>1047136</v>
      </c>
      <c r="K11" s="164">
        <v>1118677</v>
      </c>
      <c r="L11" s="169">
        <v>1158025</v>
      </c>
      <c r="M11" s="163">
        <v>1084256</v>
      </c>
      <c r="N11" s="164">
        <v>1150352</v>
      </c>
      <c r="O11" s="169">
        <v>1179208</v>
      </c>
      <c r="P11" s="48">
        <v>1180841</v>
      </c>
    </row>
    <row r="12" spans="1:16" s="3" customFormat="1" ht="16.5" customHeight="1">
      <c r="A12" s="49"/>
      <c r="B12" s="49"/>
      <c r="C12" s="58" t="s">
        <v>83</v>
      </c>
      <c r="D12" s="152">
        <v>1144026</v>
      </c>
      <c r="E12" s="155">
        <v>1150054</v>
      </c>
      <c r="F12" s="156">
        <v>1114734</v>
      </c>
      <c r="G12" s="152">
        <v>1041865</v>
      </c>
      <c r="H12" s="170">
        <v>1077782</v>
      </c>
      <c r="I12" s="46">
        <v>1064824</v>
      </c>
      <c r="J12" s="152">
        <v>1021988</v>
      </c>
      <c r="K12" s="155">
        <v>1093529</v>
      </c>
      <c r="L12" s="170">
        <v>1133250</v>
      </c>
      <c r="M12" s="152">
        <v>1050724</v>
      </c>
      <c r="N12" s="155">
        <v>1116820</v>
      </c>
      <c r="O12" s="170">
        <v>1145003</v>
      </c>
      <c r="P12" s="50">
        <v>1145155</v>
      </c>
    </row>
    <row r="13" spans="1:16" s="3" customFormat="1" ht="16.5" customHeight="1">
      <c r="A13" s="49"/>
      <c r="B13" s="55"/>
      <c r="C13" s="59" t="s">
        <v>84</v>
      </c>
      <c r="D13" s="160">
        <v>80008</v>
      </c>
      <c r="E13" s="161">
        <v>70540</v>
      </c>
      <c r="F13" s="162">
        <v>70091</v>
      </c>
      <c r="G13" s="160">
        <v>53886</v>
      </c>
      <c r="H13" s="172">
        <v>47246</v>
      </c>
      <c r="I13" s="56">
        <v>46923</v>
      </c>
      <c r="J13" s="160">
        <v>25148</v>
      </c>
      <c r="K13" s="161">
        <v>25148</v>
      </c>
      <c r="L13" s="172">
        <v>24775</v>
      </c>
      <c r="M13" s="160">
        <v>33532</v>
      </c>
      <c r="N13" s="161">
        <v>33532</v>
      </c>
      <c r="O13" s="172">
        <v>34205</v>
      </c>
      <c r="P13" s="57">
        <v>35686</v>
      </c>
    </row>
    <row r="14" spans="1:16" s="3" customFormat="1" ht="16.5" customHeight="1">
      <c r="A14" s="49"/>
      <c r="B14" s="263" t="s">
        <v>74</v>
      </c>
      <c r="C14" s="264"/>
      <c r="D14" s="163">
        <v>5560376</v>
      </c>
      <c r="E14" s="164">
        <v>5543861</v>
      </c>
      <c r="F14" s="154">
        <v>5476680</v>
      </c>
      <c r="G14" s="163">
        <v>5149154</v>
      </c>
      <c r="H14" s="169">
        <v>5199287</v>
      </c>
      <c r="I14" s="47">
        <v>5193139</v>
      </c>
      <c r="J14" s="163">
        <v>5631773</v>
      </c>
      <c r="K14" s="164">
        <v>5598319</v>
      </c>
      <c r="L14" s="169">
        <v>5157824</v>
      </c>
      <c r="M14" s="163">
        <v>5409309</v>
      </c>
      <c r="N14" s="164">
        <v>5853435</v>
      </c>
      <c r="O14" s="169">
        <v>5807311</v>
      </c>
      <c r="P14" s="48">
        <v>5268458</v>
      </c>
    </row>
    <row r="15" spans="1:16" s="3" customFormat="1" ht="16.5" customHeight="1">
      <c r="A15" s="49"/>
      <c r="B15" s="49"/>
      <c r="C15" s="60" t="s">
        <v>83</v>
      </c>
      <c r="D15" s="152">
        <v>4641414</v>
      </c>
      <c r="E15" s="155">
        <v>4642058</v>
      </c>
      <c r="F15" s="156">
        <v>4625512</v>
      </c>
      <c r="G15" s="152">
        <v>4555979</v>
      </c>
      <c r="H15" s="170">
        <v>4606054</v>
      </c>
      <c r="I15" s="46">
        <v>4625842</v>
      </c>
      <c r="J15" s="152">
        <v>4608415</v>
      </c>
      <c r="K15" s="155">
        <v>4564304</v>
      </c>
      <c r="L15" s="170">
        <v>4565327</v>
      </c>
      <c r="M15" s="152">
        <v>4571561</v>
      </c>
      <c r="N15" s="155">
        <v>4633271</v>
      </c>
      <c r="O15" s="170">
        <v>4621103</v>
      </c>
      <c r="P15" s="50">
        <v>4594277</v>
      </c>
    </row>
    <row r="16" spans="1:16" s="3" customFormat="1" ht="16.5" customHeight="1">
      <c r="A16" s="49"/>
      <c r="B16" s="55"/>
      <c r="C16" s="59" t="s">
        <v>84</v>
      </c>
      <c r="D16" s="160">
        <v>918962</v>
      </c>
      <c r="E16" s="161">
        <v>901803</v>
      </c>
      <c r="F16" s="162">
        <v>851168</v>
      </c>
      <c r="G16" s="160">
        <v>593175</v>
      </c>
      <c r="H16" s="172">
        <v>593233</v>
      </c>
      <c r="I16" s="56">
        <v>567297</v>
      </c>
      <c r="J16" s="160">
        <v>1023358</v>
      </c>
      <c r="K16" s="161">
        <v>1034015</v>
      </c>
      <c r="L16" s="172">
        <v>592497</v>
      </c>
      <c r="M16" s="160">
        <v>837748</v>
      </c>
      <c r="N16" s="161">
        <v>1220164</v>
      </c>
      <c r="O16" s="172">
        <v>1186208</v>
      </c>
      <c r="P16" s="57">
        <v>674181</v>
      </c>
    </row>
    <row r="17" spans="1:16" s="3" customFormat="1" ht="16.5" customHeight="1">
      <c r="A17" s="49"/>
      <c r="B17" s="263" t="s">
        <v>52</v>
      </c>
      <c r="C17" s="264"/>
      <c r="D17" s="163">
        <v>13784392</v>
      </c>
      <c r="E17" s="164">
        <v>15464659</v>
      </c>
      <c r="F17" s="154">
        <v>13417982</v>
      </c>
      <c r="G17" s="163">
        <v>16125472</v>
      </c>
      <c r="H17" s="169">
        <v>18228556</v>
      </c>
      <c r="I17" s="47">
        <v>14999999</v>
      </c>
      <c r="J17" s="163">
        <v>15225497</v>
      </c>
      <c r="K17" s="164">
        <v>18124746</v>
      </c>
      <c r="L17" s="169">
        <v>15795363</v>
      </c>
      <c r="M17" s="163">
        <v>13611917</v>
      </c>
      <c r="N17" s="164">
        <v>15634560</v>
      </c>
      <c r="O17" s="169">
        <v>14230818</v>
      </c>
      <c r="P17" s="48">
        <v>14032759</v>
      </c>
    </row>
    <row r="18" spans="1:16" s="3" customFormat="1" ht="16.5" customHeight="1">
      <c r="A18" s="49"/>
      <c r="B18" s="49"/>
      <c r="C18" s="60" t="s">
        <v>83</v>
      </c>
      <c r="D18" s="152">
        <v>7765410</v>
      </c>
      <c r="E18" s="155">
        <v>7783918</v>
      </c>
      <c r="F18" s="156">
        <v>7721285</v>
      </c>
      <c r="G18" s="152">
        <v>8070477</v>
      </c>
      <c r="H18" s="170">
        <v>7888456</v>
      </c>
      <c r="I18" s="46">
        <v>7741467</v>
      </c>
      <c r="J18" s="152">
        <v>8081361</v>
      </c>
      <c r="K18" s="155">
        <v>7900273</v>
      </c>
      <c r="L18" s="170">
        <v>7817248</v>
      </c>
      <c r="M18" s="152">
        <v>8292195</v>
      </c>
      <c r="N18" s="155">
        <v>8107599</v>
      </c>
      <c r="O18" s="170">
        <v>7968134</v>
      </c>
      <c r="P18" s="50">
        <v>8483646</v>
      </c>
    </row>
    <row r="19" spans="1:16" s="3" customFormat="1" ht="16.5" customHeight="1">
      <c r="A19" s="49"/>
      <c r="B19" s="55"/>
      <c r="C19" s="59" t="s">
        <v>84</v>
      </c>
      <c r="D19" s="160">
        <v>6018982</v>
      </c>
      <c r="E19" s="161">
        <v>7680741</v>
      </c>
      <c r="F19" s="162">
        <v>5696697</v>
      </c>
      <c r="G19" s="160">
        <v>8054995</v>
      </c>
      <c r="H19" s="172">
        <v>10340100</v>
      </c>
      <c r="I19" s="56">
        <v>7258532</v>
      </c>
      <c r="J19" s="160">
        <v>7144136</v>
      </c>
      <c r="K19" s="161">
        <v>10224473</v>
      </c>
      <c r="L19" s="172">
        <v>7978115</v>
      </c>
      <c r="M19" s="160">
        <v>5319722</v>
      </c>
      <c r="N19" s="161">
        <v>7526961</v>
      </c>
      <c r="O19" s="172">
        <v>6262684</v>
      </c>
      <c r="P19" s="57">
        <v>5549113</v>
      </c>
    </row>
    <row r="20" spans="1:16" s="3" customFormat="1" ht="16.5" customHeight="1">
      <c r="A20" s="49"/>
      <c r="B20" s="263" t="s">
        <v>47</v>
      </c>
      <c r="C20" s="264"/>
      <c r="D20" s="163">
        <v>15338</v>
      </c>
      <c r="E20" s="164">
        <v>15338</v>
      </c>
      <c r="F20" s="154">
        <v>15261</v>
      </c>
      <c r="G20" s="163">
        <v>15277</v>
      </c>
      <c r="H20" s="169">
        <v>15277</v>
      </c>
      <c r="I20" s="47">
        <v>15285</v>
      </c>
      <c r="J20" s="163">
        <v>14828</v>
      </c>
      <c r="K20" s="164">
        <v>14828</v>
      </c>
      <c r="L20" s="169">
        <v>14666</v>
      </c>
      <c r="M20" s="163">
        <v>25895</v>
      </c>
      <c r="N20" s="164">
        <v>64839</v>
      </c>
      <c r="O20" s="169">
        <v>53494</v>
      </c>
      <c r="P20" s="48">
        <v>39467</v>
      </c>
    </row>
    <row r="21" spans="1:16" s="3" customFormat="1" ht="16.5" customHeight="1">
      <c r="A21" s="49"/>
      <c r="B21" s="49"/>
      <c r="C21" s="60" t="s">
        <v>83</v>
      </c>
      <c r="D21" s="152">
        <v>14538</v>
      </c>
      <c r="E21" s="155">
        <v>14538</v>
      </c>
      <c r="F21" s="156">
        <v>14461</v>
      </c>
      <c r="G21" s="152">
        <v>14477</v>
      </c>
      <c r="H21" s="170">
        <v>14477</v>
      </c>
      <c r="I21" s="46">
        <v>14485</v>
      </c>
      <c r="J21" s="152">
        <v>14028</v>
      </c>
      <c r="K21" s="155">
        <v>14028</v>
      </c>
      <c r="L21" s="170">
        <v>13866</v>
      </c>
      <c r="M21" s="152">
        <v>12643</v>
      </c>
      <c r="N21" s="155">
        <v>16187</v>
      </c>
      <c r="O21" s="170">
        <v>15046</v>
      </c>
      <c r="P21" s="50">
        <v>19667</v>
      </c>
    </row>
    <row r="22" spans="1:16" s="3" customFormat="1" ht="16.5" customHeight="1">
      <c r="A22" s="49"/>
      <c r="B22" s="55"/>
      <c r="C22" s="59" t="s">
        <v>84</v>
      </c>
      <c r="D22" s="160">
        <v>800</v>
      </c>
      <c r="E22" s="161">
        <v>800</v>
      </c>
      <c r="F22" s="162">
        <v>800</v>
      </c>
      <c r="G22" s="160">
        <v>800</v>
      </c>
      <c r="H22" s="172">
        <v>800</v>
      </c>
      <c r="I22" s="56">
        <v>800</v>
      </c>
      <c r="J22" s="160">
        <v>800</v>
      </c>
      <c r="K22" s="161">
        <v>800</v>
      </c>
      <c r="L22" s="172">
        <v>800</v>
      </c>
      <c r="M22" s="160">
        <v>13252</v>
      </c>
      <c r="N22" s="161">
        <v>48652</v>
      </c>
      <c r="O22" s="172">
        <v>38448</v>
      </c>
      <c r="P22" s="57">
        <v>19800</v>
      </c>
    </row>
    <row r="23" spans="1:16" s="3" customFormat="1" ht="16.5" customHeight="1">
      <c r="A23" s="49"/>
      <c r="B23" s="263" t="s">
        <v>46</v>
      </c>
      <c r="C23" s="264"/>
      <c r="D23" s="163">
        <v>1671702</v>
      </c>
      <c r="E23" s="164">
        <v>1940049</v>
      </c>
      <c r="F23" s="154">
        <v>1758445</v>
      </c>
      <c r="G23" s="163">
        <v>1687035</v>
      </c>
      <c r="H23" s="169">
        <v>1953993</v>
      </c>
      <c r="I23" s="47">
        <v>1910795</v>
      </c>
      <c r="J23" s="163">
        <v>1603806</v>
      </c>
      <c r="K23" s="164">
        <v>1821032</v>
      </c>
      <c r="L23" s="169">
        <v>1700149</v>
      </c>
      <c r="M23" s="163">
        <v>1834568</v>
      </c>
      <c r="N23" s="164">
        <v>1889194</v>
      </c>
      <c r="O23" s="169">
        <v>1489654</v>
      </c>
      <c r="P23" s="48">
        <v>1805128</v>
      </c>
    </row>
    <row r="24" spans="1:16" s="3" customFormat="1" ht="16.5" customHeight="1">
      <c r="A24" s="49"/>
      <c r="B24" s="49"/>
      <c r="C24" s="60" t="s">
        <v>83</v>
      </c>
      <c r="D24" s="152">
        <v>1509257</v>
      </c>
      <c r="E24" s="155">
        <v>1724592</v>
      </c>
      <c r="F24" s="156">
        <v>1543141</v>
      </c>
      <c r="G24" s="152">
        <v>1439797</v>
      </c>
      <c r="H24" s="170">
        <v>1702542</v>
      </c>
      <c r="I24" s="46">
        <v>1710445</v>
      </c>
      <c r="J24" s="152">
        <v>1464601</v>
      </c>
      <c r="K24" s="155">
        <v>1686670</v>
      </c>
      <c r="L24" s="170">
        <v>1587288</v>
      </c>
      <c r="M24" s="152">
        <v>1524450</v>
      </c>
      <c r="N24" s="155">
        <v>1576327</v>
      </c>
      <c r="O24" s="170">
        <v>1268888</v>
      </c>
      <c r="P24" s="50">
        <v>1459530</v>
      </c>
    </row>
    <row r="25" spans="1:16" s="3" customFormat="1" ht="16.5" customHeight="1" thickBot="1">
      <c r="A25" s="61"/>
      <c r="B25" s="61"/>
      <c r="C25" s="62" t="s">
        <v>84</v>
      </c>
      <c r="D25" s="165">
        <v>162445</v>
      </c>
      <c r="E25" s="166">
        <v>215457</v>
      </c>
      <c r="F25" s="167">
        <v>215304</v>
      </c>
      <c r="G25" s="165">
        <v>247238</v>
      </c>
      <c r="H25" s="173">
        <v>251451</v>
      </c>
      <c r="I25" s="63">
        <v>200350</v>
      </c>
      <c r="J25" s="165">
        <v>139205</v>
      </c>
      <c r="K25" s="174">
        <v>134362</v>
      </c>
      <c r="L25" s="175">
        <v>112861</v>
      </c>
      <c r="M25" s="176">
        <v>310118</v>
      </c>
      <c r="N25" s="174">
        <v>312867</v>
      </c>
      <c r="O25" s="175">
        <v>220766</v>
      </c>
      <c r="P25" s="64">
        <v>345598</v>
      </c>
    </row>
    <row r="26" spans="1:16" s="3" customFormat="1" ht="15" customHeight="1">
      <c r="A26" s="41"/>
      <c r="B26" s="41"/>
      <c r="C26" s="65"/>
      <c r="D26" s="54"/>
      <c r="E26" s="54"/>
      <c r="F26" s="54"/>
      <c r="G26" s="54"/>
      <c r="H26" s="54"/>
      <c r="I26" s="54"/>
      <c r="J26" s="54"/>
      <c r="K26" s="54"/>
      <c r="L26" s="54"/>
      <c r="M26" s="54"/>
      <c r="N26" s="54"/>
      <c r="O26" s="54"/>
      <c r="P26" s="54"/>
    </row>
    <row r="27" spans="1:16" s="3" customFormat="1" ht="15" customHeight="1" thickBot="1">
      <c r="A27" s="256" t="s">
        <v>26</v>
      </c>
      <c r="B27" s="256"/>
      <c r="C27" s="256"/>
      <c r="D27" s="41"/>
      <c r="E27" s="41"/>
      <c r="F27" s="41"/>
      <c r="G27" s="41"/>
      <c r="H27" s="5"/>
      <c r="I27" s="66"/>
      <c r="J27" s="5"/>
      <c r="K27" s="5"/>
      <c r="L27" s="5"/>
      <c r="M27" s="5"/>
      <c r="N27" s="5"/>
      <c r="O27" s="5"/>
      <c r="P27" s="41"/>
    </row>
    <row r="28" spans="1:16" s="3" customFormat="1" ht="16.5" customHeight="1">
      <c r="A28" s="257" t="s">
        <v>51</v>
      </c>
      <c r="B28" s="258"/>
      <c r="C28" s="259"/>
      <c r="D28" s="248" t="s">
        <v>118</v>
      </c>
      <c r="E28" s="249"/>
      <c r="F28" s="250"/>
      <c r="G28" s="251" t="s">
        <v>102</v>
      </c>
      <c r="H28" s="252"/>
      <c r="I28" s="42"/>
      <c r="J28" s="253" t="s">
        <v>109</v>
      </c>
      <c r="K28" s="249"/>
      <c r="L28" s="250"/>
      <c r="M28" s="253" t="s">
        <v>119</v>
      </c>
      <c r="N28" s="249"/>
      <c r="O28" s="250"/>
      <c r="P28" s="43" t="s">
        <v>120</v>
      </c>
    </row>
    <row r="29" spans="1:16" s="3" customFormat="1" ht="16.5" customHeight="1">
      <c r="A29" s="260"/>
      <c r="B29" s="261"/>
      <c r="C29" s="262"/>
      <c r="D29" s="177" t="s">
        <v>22</v>
      </c>
      <c r="E29" s="150" t="s">
        <v>24</v>
      </c>
      <c r="F29" s="151" t="s">
        <v>23</v>
      </c>
      <c r="G29" s="149" t="s">
        <v>22</v>
      </c>
      <c r="H29" s="168" t="s">
        <v>24</v>
      </c>
      <c r="I29" s="45" t="s">
        <v>23</v>
      </c>
      <c r="J29" s="149" t="s">
        <v>22</v>
      </c>
      <c r="K29" s="150" t="s">
        <v>24</v>
      </c>
      <c r="L29" s="151" t="s">
        <v>23</v>
      </c>
      <c r="M29" s="149" t="s">
        <v>22</v>
      </c>
      <c r="N29" s="150" t="s">
        <v>24</v>
      </c>
      <c r="O29" s="151" t="s">
        <v>23</v>
      </c>
      <c r="P29" s="44" t="s">
        <v>22</v>
      </c>
    </row>
    <row r="30" spans="1:16" s="3" customFormat="1" ht="16.5" customHeight="1">
      <c r="A30" s="265" t="s">
        <v>3</v>
      </c>
      <c r="B30" s="265"/>
      <c r="C30" s="265"/>
      <c r="D30" s="178">
        <v>30459043</v>
      </c>
      <c r="E30" s="164">
        <v>30497443</v>
      </c>
      <c r="F30" s="154">
        <v>29639558</v>
      </c>
      <c r="G30" s="163">
        <v>29980025</v>
      </c>
      <c r="H30" s="169">
        <v>30487682</v>
      </c>
      <c r="I30" s="47">
        <v>29932970</v>
      </c>
      <c r="J30" s="163">
        <v>29926927</v>
      </c>
      <c r="K30" s="164">
        <v>30789590</v>
      </c>
      <c r="L30" s="169">
        <v>30148704</v>
      </c>
      <c r="M30" s="163">
        <v>30445784</v>
      </c>
      <c r="N30" s="164">
        <v>30626667</v>
      </c>
      <c r="O30" s="169">
        <v>30318451</v>
      </c>
      <c r="P30" s="48">
        <v>30904900</v>
      </c>
    </row>
    <row r="31" spans="1:16" s="3" customFormat="1" ht="16.5" customHeight="1">
      <c r="A31" s="49"/>
      <c r="B31" s="266" t="s">
        <v>82</v>
      </c>
      <c r="C31" s="266"/>
      <c r="D31" s="152">
        <v>26878048</v>
      </c>
      <c r="E31" s="179">
        <v>26910537</v>
      </c>
      <c r="F31" s="180">
        <v>26145340</v>
      </c>
      <c r="G31" s="152">
        <v>26422976</v>
      </c>
      <c r="H31" s="184">
        <v>26872588</v>
      </c>
      <c r="I31" s="68">
        <v>26402039</v>
      </c>
      <c r="J31" s="181">
        <v>26146481</v>
      </c>
      <c r="K31" s="179">
        <v>26953747</v>
      </c>
      <c r="L31" s="184">
        <v>26403779</v>
      </c>
      <c r="M31" s="181">
        <v>26479070</v>
      </c>
      <c r="N31" s="179">
        <v>26610997</v>
      </c>
      <c r="O31" s="184">
        <v>26407327</v>
      </c>
      <c r="P31" s="50">
        <v>26529754</v>
      </c>
    </row>
    <row r="32" spans="1:16" s="3" customFormat="1" ht="16.5" customHeight="1">
      <c r="A32" s="49"/>
      <c r="B32" s="267" t="s">
        <v>50</v>
      </c>
      <c r="C32" s="267"/>
      <c r="D32" s="157">
        <v>112819</v>
      </c>
      <c r="E32" s="158">
        <v>116422</v>
      </c>
      <c r="F32" s="159">
        <v>104067</v>
      </c>
      <c r="G32" s="157">
        <v>111790</v>
      </c>
      <c r="H32" s="171">
        <v>110219</v>
      </c>
      <c r="I32" s="51">
        <v>99123</v>
      </c>
      <c r="J32" s="157">
        <v>119261</v>
      </c>
      <c r="K32" s="158">
        <v>112919</v>
      </c>
      <c r="L32" s="171">
        <v>102999</v>
      </c>
      <c r="M32" s="157">
        <v>128335</v>
      </c>
      <c r="N32" s="158">
        <v>127436</v>
      </c>
      <c r="O32" s="171">
        <v>117096</v>
      </c>
      <c r="P32" s="52">
        <v>119395</v>
      </c>
    </row>
    <row r="33" spans="1:16" s="3" customFormat="1" ht="16.5" customHeight="1">
      <c r="A33" s="49"/>
      <c r="B33" s="265" t="s">
        <v>49</v>
      </c>
      <c r="C33" s="265"/>
      <c r="D33" s="160">
        <v>3468176</v>
      </c>
      <c r="E33" s="161">
        <v>3470484</v>
      </c>
      <c r="F33" s="162">
        <v>3390150</v>
      </c>
      <c r="G33" s="160">
        <v>3445259</v>
      </c>
      <c r="H33" s="172">
        <v>3504875</v>
      </c>
      <c r="I33" s="56">
        <v>3431808</v>
      </c>
      <c r="J33" s="160">
        <v>3661185</v>
      </c>
      <c r="K33" s="161">
        <v>3722924</v>
      </c>
      <c r="L33" s="172">
        <v>3641926</v>
      </c>
      <c r="M33" s="160">
        <v>3838379</v>
      </c>
      <c r="N33" s="161">
        <v>3888234</v>
      </c>
      <c r="O33" s="172">
        <v>3794028</v>
      </c>
      <c r="P33" s="57">
        <v>4255751</v>
      </c>
    </row>
    <row r="34" spans="1:16" s="3" customFormat="1" ht="16.5" customHeight="1">
      <c r="A34" s="263" t="s">
        <v>81</v>
      </c>
      <c r="B34" s="263"/>
      <c r="C34" s="263"/>
      <c r="D34" s="181">
        <v>24450644</v>
      </c>
      <c r="E34" s="179">
        <v>26181711</v>
      </c>
      <c r="F34" s="180">
        <v>23441935</v>
      </c>
      <c r="G34" s="181">
        <v>26999469</v>
      </c>
      <c r="H34" s="184">
        <v>28868130</v>
      </c>
      <c r="I34" s="47">
        <v>24771046</v>
      </c>
      <c r="J34" s="181">
        <v>26776907</v>
      </c>
      <c r="K34" s="179">
        <v>29592240</v>
      </c>
      <c r="L34" s="184">
        <v>25886244</v>
      </c>
      <c r="M34" s="181">
        <v>25073714</v>
      </c>
      <c r="N34" s="179">
        <v>27636293</v>
      </c>
      <c r="O34" s="184">
        <v>24970116</v>
      </c>
      <c r="P34" s="53">
        <v>25991829</v>
      </c>
    </row>
    <row r="35" spans="1:16" s="3" customFormat="1" ht="16.5" customHeight="1">
      <c r="A35" s="49"/>
      <c r="B35" s="263" t="s">
        <v>73</v>
      </c>
      <c r="C35" s="264"/>
      <c r="D35" s="178">
        <v>1291624</v>
      </c>
      <c r="E35" s="153">
        <v>1291624</v>
      </c>
      <c r="F35" s="182">
        <v>1168541</v>
      </c>
      <c r="G35" s="178">
        <v>1220104</v>
      </c>
      <c r="H35" s="185">
        <v>1203139</v>
      </c>
      <c r="I35" s="67">
        <v>1156222</v>
      </c>
      <c r="J35" s="178">
        <v>1211945</v>
      </c>
      <c r="K35" s="153">
        <v>1216961</v>
      </c>
      <c r="L35" s="185">
        <v>1193503</v>
      </c>
      <c r="M35" s="178">
        <v>1225167</v>
      </c>
      <c r="N35" s="153">
        <v>1263522</v>
      </c>
      <c r="O35" s="185">
        <v>1233994</v>
      </c>
      <c r="P35" s="69">
        <v>1295580</v>
      </c>
    </row>
    <row r="36" spans="1:16" s="3" customFormat="1" ht="16.5" customHeight="1">
      <c r="A36" s="49"/>
      <c r="B36" s="49"/>
      <c r="C36" s="58" t="s">
        <v>85</v>
      </c>
      <c r="D36" s="152">
        <v>1150196</v>
      </c>
      <c r="E36" s="155">
        <v>1150196</v>
      </c>
      <c r="F36" s="156">
        <v>1042119</v>
      </c>
      <c r="G36" s="152">
        <v>1106230</v>
      </c>
      <c r="H36" s="170">
        <v>1095230</v>
      </c>
      <c r="I36" s="46">
        <v>1055714</v>
      </c>
      <c r="J36" s="152">
        <v>1090177</v>
      </c>
      <c r="K36" s="155">
        <v>1095193</v>
      </c>
      <c r="L36" s="170">
        <v>1077668</v>
      </c>
      <c r="M36" s="152">
        <v>1110821</v>
      </c>
      <c r="N36" s="155">
        <v>1149176</v>
      </c>
      <c r="O36" s="170">
        <v>1124139</v>
      </c>
      <c r="P36" s="50">
        <v>1216278</v>
      </c>
    </row>
    <row r="37" spans="1:16" s="3" customFormat="1" ht="16.5" customHeight="1">
      <c r="A37" s="49"/>
      <c r="B37" s="55"/>
      <c r="C37" s="59" t="s">
        <v>86</v>
      </c>
      <c r="D37" s="160">
        <v>141428</v>
      </c>
      <c r="E37" s="161">
        <v>141428</v>
      </c>
      <c r="F37" s="162">
        <v>126422</v>
      </c>
      <c r="G37" s="160">
        <v>113874</v>
      </c>
      <c r="H37" s="172">
        <v>107909</v>
      </c>
      <c r="I37" s="56">
        <v>100508</v>
      </c>
      <c r="J37" s="160">
        <v>121768</v>
      </c>
      <c r="K37" s="161">
        <v>121768</v>
      </c>
      <c r="L37" s="172">
        <v>115835</v>
      </c>
      <c r="M37" s="160">
        <v>114346</v>
      </c>
      <c r="N37" s="161">
        <v>114346</v>
      </c>
      <c r="O37" s="172">
        <v>109855</v>
      </c>
      <c r="P37" s="57">
        <v>79302</v>
      </c>
    </row>
    <row r="38" spans="1:16" s="3" customFormat="1" ht="16.5" customHeight="1">
      <c r="A38" s="49"/>
      <c r="B38" s="263" t="s">
        <v>74</v>
      </c>
      <c r="C38" s="264"/>
      <c r="D38" s="178">
        <v>6519565</v>
      </c>
      <c r="E38" s="153">
        <v>6512202</v>
      </c>
      <c r="F38" s="182">
        <v>6208319</v>
      </c>
      <c r="G38" s="178">
        <v>6325720</v>
      </c>
      <c r="H38" s="185">
        <v>6183892</v>
      </c>
      <c r="I38" s="67">
        <v>5786270</v>
      </c>
      <c r="J38" s="178">
        <v>6953970</v>
      </c>
      <c r="K38" s="153">
        <v>6902483</v>
      </c>
      <c r="L38" s="185">
        <v>6023473</v>
      </c>
      <c r="M38" s="178">
        <v>6686179</v>
      </c>
      <c r="N38" s="153">
        <v>7132381</v>
      </c>
      <c r="O38" s="185">
        <v>6634277</v>
      </c>
      <c r="P38" s="69">
        <v>6640915</v>
      </c>
    </row>
    <row r="39" spans="1:16" s="3" customFormat="1" ht="16.5" customHeight="1">
      <c r="A39" s="49"/>
      <c r="B39" s="49"/>
      <c r="C39" s="58" t="s">
        <v>85</v>
      </c>
      <c r="D39" s="152">
        <v>4078680</v>
      </c>
      <c r="E39" s="155">
        <v>4018400</v>
      </c>
      <c r="F39" s="156">
        <v>3810004</v>
      </c>
      <c r="G39" s="152">
        <v>4043199</v>
      </c>
      <c r="H39" s="170">
        <v>3891592</v>
      </c>
      <c r="I39" s="46">
        <v>3742726</v>
      </c>
      <c r="J39" s="152">
        <v>4032844</v>
      </c>
      <c r="K39" s="155">
        <v>3965128</v>
      </c>
      <c r="L39" s="170">
        <v>3800311</v>
      </c>
      <c r="M39" s="152">
        <v>4117216</v>
      </c>
      <c r="N39" s="155">
        <v>4140771</v>
      </c>
      <c r="O39" s="170">
        <v>4014349</v>
      </c>
      <c r="P39" s="50">
        <v>4199301</v>
      </c>
    </row>
    <row r="40" spans="1:16" s="3" customFormat="1" ht="16.5" customHeight="1">
      <c r="A40" s="49"/>
      <c r="B40" s="55"/>
      <c r="C40" s="59" t="s">
        <v>86</v>
      </c>
      <c r="D40" s="160">
        <v>2440885</v>
      </c>
      <c r="E40" s="161">
        <v>2493802</v>
      </c>
      <c r="F40" s="162">
        <v>2398315</v>
      </c>
      <c r="G40" s="160">
        <v>2282521</v>
      </c>
      <c r="H40" s="172">
        <v>2292300</v>
      </c>
      <c r="I40" s="56">
        <v>2043544</v>
      </c>
      <c r="J40" s="160">
        <v>2921126</v>
      </c>
      <c r="K40" s="161">
        <v>2937355</v>
      </c>
      <c r="L40" s="172">
        <v>2223162</v>
      </c>
      <c r="M40" s="160">
        <v>2568963</v>
      </c>
      <c r="N40" s="161">
        <v>2991610</v>
      </c>
      <c r="O40" s="172">
        <v>2619928</v>
      </c>
      <c r="P40" s="57">
        <v>2441614</v>
      </c>
    </row>
    <row r="41" spans="1:16" s="3" customFormat="1" ht="16.5" customHeight="1">
      <c r="A41" s="49"/>
      <c r="B41" s="263" t="s">
        <v>48</v>
      </c>
      <c r="C41" s="264"/>
      <c r="D41" s="178">
        <v>14885042</v>
      </c>
      <c r="E41" s="153">
        <v>16545640</v>
      </c>
      <c r="F41" s="182">
        <v>14416396</v>
      </c>
      <c r="G41" s="178">
        <v>17639788</v>
      </c>
      <c r="H41" s="185">
        <v>19622944</v>
      </c>
      <c r="I41" s="67">
        <v>16081043</v>
      </c>
      <c r="J41" s="178">
        <v>16890188</v>
      </c>
      <c r="K41" s="153">
        <v>19679039</v>
      </c>
      <c r="L41" s="185">
        <v>16961471</v>
      </c>
      <c r="M41" s="178">
        <v>15205353</v>
      </c>
      <c r="N41" s="153">
        <v>17244375</v>
      </c>
      <c r="O41" s="185">
        <v>15324258</v>
      </c>
      <c r="P41" s="69">
        <v>16113465</v>
      </c>
    </row>
    <row r="42" spans="1:16" s="3" customFormat="1" ht="16.5" customHeight="1">
      <c r="A42" s="49"/>
      <c r="B42" s="49"/>
      <c r="C42" s="58" t="s">
        <v>85</v>
      </c>
      <c r="D42" s="152">
        <v>7655617</v>
      </c>
      <c r="E42" s="155">
        <v>7609689</v>
      </c>
      <c r="F42" s="156">
        <v>7524534</v>
      </c>
      <c r="G42" s="152">
        <v>7861164</v>
      </c>
      <c r="H42" s="170">
        <v>7667458</v>
      </c>
      <c r="I42" s="46">
        <v>7466347</v>
      </c>
      <c r="J42" s="152">
        <v>7880674</v>
      </c>
      <c r="K42" s="155">
        <v>7755439</v>
      </c>
      <c r="L42" s="170">
        <v>7507250</v>
      </c>
      <c r="M42" s="152">
        <v>8215428</v>
      </c>
      <c r="N42" s="155">
        <v>7945509</v>
      </c>
      <c r="O42" s="170">
        <v>7728120</v>
      </c>
      <c r="P42" s="50">
        <v>8357501</v>
      </c>
    </row>
    <row r="43" spans="1:16" s="3" customFormat="1" ht="16.5" customHeight="1">
      <c r="A43" s="49"/>
      <c r="B43" s="55"/>
      <c r="C43" s="59" t="s">
        <v>86</v>
      </c>
      <c r="D43" s="160">
        <v>7229425</v>
      </c>
      <c r="E43" s="161">
        <v>8935951</v>
      </c>
      <c r="F43" s="162">
        <v>6891862</v>
      </c>
      <c r="G43" s="160">
        <v>9778624</v>
      </c>
      <c r="H43" s="172">
        <v>11955486</v>
      </c>
      <c r="I43" s="56">
        <v>8614696</v>
      </c>
      <c r="J43" s="160">
        <v>9009514</v>
      </c>
      <c r="K43" s="161">
        <v>11923600</v>
      </c>
      <c r="L43" s="172">
        <v>9454221</v>
      </c>
      <c r="M43" s="160">
        <v>6989925</v>
      </c>
      <c r="N43" s="161">
        <v>9298866</v>
      </c>
      <c r="O43" s="172">
        <v>7596138</v>
      </c>
      <c r="P43" s="57">
        <v>7755964</v>
      </c>
    </row>
    <row r="44" spans="1:16" s="3" customFormat="1" ht="16.5" customHeight="1">
      <c r="A44" s="49"/>
      <c r="B44" s="263" t="s">
        <v>47</v>
      </c>
      <c r="C44" s="264"/>
      <c r="D44" s="178">
        <v>18695</v>
      </c>
      <c r="E44" s="153">
        <v>18695</v>
      </c>
      <c r="F44" s="182">
        <v>16823</v>
      </c>
      <c r="G44" s="178">
        <v>18427</v>
      </c>
      <c r="H44" s="185">
        <v>18427</v>
      </c>
      <c r="I44" s="67">
        <v>16784</v>
      </c>
      <c r="J44" s="178">
        <v>18457</v>
      </c>
      <c r="K44" s="153">
        <v>18457</v>
      </c>
      <c r="L44" s="185">
        <v>15843</v>
      </c>
      <c r="M44" s="178">
        <v>29388</v>
      </c>
      <c r="N44" s="153">
        <v>68388</v>
      </c>
      <c r="O44" s="185">
        <v>54270</v>
      </c>
      <c r="P44" s="69">
        <v>43605</v>
      </c>
    </row>
    <row r="45" spans="1:16" s="3" customFormat="1" ht="16.5" customHeight="1">
      <c r="A45" s="49"/>
      <c r="B45" s="49"/>
      <c r="C45" s="58" t="s">
        <v>85</v>
      </c>
      <c r="D45" s="152">
        <v>14444</v>
      </c>
      <c r="E45" s="155">
        <v>14444</v>
      </c>
      <c r="F45" s="156">
        <v>13973</v>
      </c>
      <c r="G45" s="152">
        <v>14142</v>
      </c>
      <c r="H45" s="170">
        <v>14142</v>
      </c>
      <c r="I45" s="46">
        <v>13845</v>
      </c>
      <c r="J45" s="152">
        <v>14028</v>
      </c>
      <c r="K45" s="155">
        <v>14028</v>
      </c>
      <c r="L45" s="170">
        <v>12924</v>
      </c>
      <c r="M45" s="152">
        <v>12580</v>
      </c>
      <c r="N45" s="155">
        <v>12580</v>
      </c>
      <c r="O45" s="170">
        <v>10940</v>
      </c>
      <c r="P45" s="50">
        <v>16592</v>
      </c>
    </row>
    <row r="46" spans="1:16" s="3" customFormat="1" ht="16.5" customHeight="1">
      <c r="A46" s="49"/>
      <c r="B46" s="55"/>
      <c r="C46" s="59" t="s">
        <v>86</v>
      </c>
      <c r="D46" s="160">
        <v>4251</v>
      </c>
      <c r="E46" s="161">
        <v>4251</v>
      </c>
      <c r="F46" s="162">
        <v>2850</v>
      </c>
      <c r="G46" s="160">
        <v>4285</v>
      </c>
      <c r="H46" s="172">
        <v>4285</v>
      </c>
      <c r="I46" s="56">
        <v>2939</v>
      </c>
      <c r="J46" s="160">
        <v>4429</v>
      </c>
      <c r="K46" s="161">
        <v>4429</v>
      </c>
      <c r="L46" s="172">
        <v>2919</v>
      </c>
      <c r="M46" s="160">
        <v>16808</v>
      </c>
      <c r="N46" s="161">
        <v>55808</v>
      </c>
      <c r="O46" s="172">
        <v>43330</v>
      </c>
      <c r="P46" s="57">
        <v>27013</v>
      </c>
    </row>
    <row r="47" spans="1:16" s="3" customFormat="1" ht="16.5" customHeight="1">
      <c r="A47" s="49"/>
      <c r="B47" s="263" t="s">
        <v>46</v>
      </c>
      <c r="C47" s="264"/>
      <c r="D47" s="178">
        <v>1735718</v>
      </c>
      <c r="E47" s="153">
        <v>1813550</v>
      </c>
      <c r="F47" s="182">
        <v>1631856</v>
      </c>
      <c r="G47" s="178">
        <v>1795430</v>
      </c>
      <c r="H47" s="185">
        <v>1839728</v>
      </c>
      <c r="I47" s="67">
        <v>1730727</v>
      </c>
      <c r="J47" s="178">
        <v>1702347</v>
      </c>
      <c r="K47" s="153">
        <v>1775300</v>
      </c>
      <c r="L47" s="185">
        <v>1691954</v>
      </c>
      <c r="M47" s="178">
        <v>1927627</v>
      </c>
      <c r="N47" s="153">
        <v>1927627</v>
      </c>
      <c r="O47" s="185">
        <v>1723317</v>
      </c>
      <c r="P47" s="69">
        <v>1898264</v>
      </c>
    </row>
    <row r="48" spans="1:16" s="3" customFormat="1" ht="16.5" customHeight="1">
      <c r="A48" s="49"/>
      <c r="B48" s="49"/>
      <c r="C48" s="58" t="s">
        <v>85</v>
      </c>
      <c r="D48" s="152">
        <v>1507304</v>
      </c>
      <c r="E48" s="155">
        <v>1511520</v>
      </c>
      <c r="F48" s="156">
        <v>1388866</v>
      </c>
      <c r="G48" s="152">
        <v>1480425</v>
      </c>
      <c r="H48" s="170">
        <v>1480425</v>
      </c>
      <c r="I48" s="46">
        <v>1407482</v>
      </c>
      <c r="J48" s="152">
        <v>1504584</v>
      </c>
      <c r="K48" s="155">
        <v>1577537</v>
      </c>
      <c r="L48" s="170">
        <v>1499853</v>
      </c>
      <c r="M48" s="152">
        <v>1561655</v>
      </c>
      <c r="N48" s="155">
        <v>1561655</v>
      </c>
      <c r="O48" s="170">
        <v>1401510</v>
      </c>
      <c r="P48" s="50">
        <v>1537662</v>
      </c>
    </row>
    <row r="49" spans="1:16" s="3" customFormat="1" ht="16.5" customHeight="1" thickBot="1">
      <c r="A49" s="61"/>
      <c r="B49" s="61"/>
      <c r="C49" s="62" t="s">
        <v>86</v>
      </c>
      <c r="D49" s="176">
        <v>228414</v>
      </c>
      <c r="E49" s="174">
        <v>302030</v>
      </c>
      <c r="F49" s="183">
        <v>242990</v>
      </c>
      <c r="G49" s="176">
        <v>315005</v>
      </c>
      <c r="H49" s="175">
        <v>359303</v>
      </c>
      <c r="I49" s="70">
        <v>323245</v>
      </c>
      <c r="J49" s="176">
        <v>197763</v>
      </c>
      <c r="K49" s="174">
        <v>197763</v>
      </c>
      <c r="L49" s="175">
        <v>192101</v>
      </c>
      <c r="M49" s="176">
        <v>365972</v>
      </c>
      <c r="N49" s="174">
        <v>365972</v>
      </c>
      <c r="O49" s="175">
        <v>321807</v>
      </c>
      <c r="P49" s="64">
        <v>360602</v>
      </c>
    </row>
    <row r="50" spans="1:16" s="3" customFormat="1" ht="12.75" customHeight="1">
      <c r="A50" s="41" t="s">
        <v>5</v>
      </c>
      <c r="B50" s="5"/>
      <c r="C50" s="5"/>
      <c r="D50" s="5"/>
      <c r="E50" s="5"/>
      <c r="F50" s="5"/>
      <c r="G50" s="5"/>
      <c r="H50" s="5"/>
      <c r="I50" s="41"/>
      <c r="J50" s="5"/>
      <c r="K50" s="5"/>
      <c r="L50" s="5"/>
      <c r="M50" s="5"/>
      <c r="N50" s="5"/>
      <c r="O50" s="5"/>
      <c r="P50" s="41"/>
    </row>
  </sheetData>
  <mergeCells count="34">
    <mergeCell ref="B44:C44"/>
    <mergeCell ref="B47:C47"/>
    <mergeCell ref="B33:C33"/>
    <mergeCell ref="A34:C34"/>
    <mergeCell ref="B35:C35"/>
    <mergeCell ref="B38:C38"/>
    <mergeCell ref="B41:C41"/>
    <mergeCell ref="B32:C32"/>
    <mergeCell ref="D28:F28"/>
    <mergeCell ref="G28:H28"/>
    <mergeCell ref="J28:L28"/>
    <mergeCell ref="M28:O28"/>
    <mergeCell ref="A30:C30"/>
    <mergeCell ref="B31:C31"/>
    <mergeCell ref="A28:C29"/>
    <mergeCell ref="B14:C14"/>
    <mergeCell ref="B17:C17"/>
    <mergeCell ref="B20:C20"/>
    <mergeCell ref="B23:C23"/>
    <mergeCell ref="A27:C27"/>
    <mergeCell ref="B11:C11"/>
    <mergeCell ref="A6:C6"/>
    <mergeCell ref="B7:C7"/>
    <mergeCell ref="B8:C8"/>
    <mergeCell ref="B9:C9"/>
    <mergeCell ref="A10:C10"/>
    <mergeCell ref="D4:F4"/>
    <mergeCell ref="G4:H4"/>
    <mergeCell ref="J4:L4"/>
    <mergeCell ref="M4:O4"/>
    <mergeCell ref="I2:P2"/>
    <mergeCell ref="A2:H2"/>
    <mergeCell ref="A3:C3"/>
    <mergeCell ref="A4:C5"/>
  </mergeCells>
  <phoneticPr fontId="6"/>
  <printOptions horizontalCentered="1"/>
  <pageMargins left="0.59055118110236227" right="0.59055118110236227" top="0.70866141732283472" bottom="0.70866141732283472" header="0.59055118110236227" footer="0.59055118110236227"/>
  <pageSetup paperSize="9" scale="84" fitToWidth="2" orientation="portrait" r:id="rId1"/>
  <headerFooter alignWithMargins="0"/>
  <colBreaks count="1" manualBreakCount="1">
    <brk id="8" min="1" max="6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showGridLines="0" zoomScale="80" zoomScaleNormal="80" workbookViewId="0"/>
  </sheetViews>
  <sheetFormatPr defaultRowHeight="13.5"/>
  <cols>
    <col min="1" max="1" width="14.875" style="6" customWidth="1"/>
    <col min="2" max="7" width="16.375" style="6" customWidth="1"/>
    <col min="8" max="13" width="14.5" style="6" customWidth="1"/>
    <col min="14" max="14" width="13.375" style="6" customWidth="1"/>
    <col min="15" max="15" width="11.625" style="6" customWidth="1"/>
    <col min="16" max="16384" width="9" style="6"/>
  </cols>
  <sheetData>
    <row r="1" spans="1:15" s="9" customFormat="1" ht="30" customHeight="1">
      <c r="N1" s="10"/>
    </row>
    <row r="2" spans="1:15" ht="22.5" customHeight="1">
      <c r="A2" s="269" t="s">
        <v>112</v>
      </c>
      <c r="B2" s="269"/>
      <c r="C2" s="269"/>
      <c r="D2" s="269"/>
      <c r="E2" s="269"/>
      <c r="F2" s="269"/>
      <c r="G2" s="269"/>
      <c r="H2" s="268" t="s">
        <v>127</v>
      </c>
      <c r="I2" s="268"/>
      <c r="J2" s="268"/>
      <c r="K2" s="268"/>
      <c r="L2" s="268"/>
      <c r="M2" s="268"/>
      <c r="N2" s="268"/>
      <c r="O2" s="111"/>
    </row>
    <row r="3" spans="1:15" s="8" customFormat="1" ht="13.5" customHeight="1" thickBot="1">
      <c r="A3" s="71" t="s">
        <v>68</v>
      </c>
      <c r="B3" s="71"/>
      <c r="C3" s="71"/>
      <c r="D3" s="71"/>
      <c r="E3" s="71"/>
      <c r="F3" s="71"/>
      <c r="G3" s="71"/>
      <c r="H3" s="71"/>
      <c r="I3" s="71"/>
      <c r="J3" s="71"/>
      <c r="K3" s="71"/>
      <c r="L3" s="71"/>
      <c r="M3" s="71"/>
      <c r="N3" s="72"/>
    </row>
    <row r="4" spans="1:15" s="7" customFormat="1" ht="21" customHeight="1">
      <c r="A4" s="270" t="s">
        <v>66</v>
      </c>
      <c r="B4" s="273" t="s">
        <v>65</v>
      </c>
      <c r="C4" s="226" t="s">
        <v>128</v>
      </c>
      <c r="D4" s="227"/>
      <c r="E4" s="227"/>
      <c r="F4" s="227"/>
      <c r="G4" s="227"/>
      <c r="H4" s="225"/>
      <c r="I4" s="225"/>
      <c r="J4" s="225"/>
      <c r="K4" s="225"/>
      <c r="L4" s="225"/>
      <c r="M4" s="280" t="s">
        <v>75</v>
      </c>
      <c r="N4" s="283" t="s">
        <v>64</v>
      </c>
    </row>
    <row r="5" spans="1:15" s="7" customFormat="1" ht="21" customHeight="1">
      <c r="A5" s="271"/>
      <c r="B5" s="274"/>
      <c r="C5" s="276" t="s">
        <v>63</v>
      </c>
      <c r="D5" s="277" t="s">
        <v>76</v>
      </c>
      <c r="E5" s="278"/>
      <c r="F5" s="279"/>
      <c r="G5" s="73" t="s">
        <v>62</v>
      </c>
      <c r="H5" s="278" t="s">
        <v>61</v>
      </c>
      <c r="I5" s="279"/>
      <c r="J5" s="286" t="s">
        <v>77</v>
      </c>
      <c r="K5" s="286" t="s">
        <v>78</v>
      </c>
      <c r="L5" s="286" t="s">
        <v>106</v>
      </c>
      <c r="M5" s="281"/>
      <c r="N5" s="284"/>
    </row>
    <row r="6" spans="1:15" s="7" customFormat="1" ht="21" customHeight="1">
      <c r="A6" s="272"/>
      <c r="B6" s="275"/>
      <c r="C6" s="275"/>
      <c r="D6" s="186" t="s">
        <v>58</v>
      </c>
      <c r="E6" s="187" t="s">
        <v>60</v>
      </c>
      <c r="F6" s="188" t="s">
        <v>59</v>
      </c>
      <c r="G6" s="74" t="s">
        <v>58</v>
      </c>
      <c r="H6" s="198" t="s">
        <v>79</v>
      </c>
      <c r="I6" s="199" t="s">
        <v>80</v>
      </c>
      <c r="J6" s="282"/>
      <c r="K6" s="282"/>
      <c r="L6" s="282"/>
      <c r="M6" s="282"/>
      <c r="N6" s="285"/>
    </row>
    <row r="7" spans="1:15" s="7" customFormat="1" ht="22.5" customHeight="1">
      <c r="A7" s="106" t="s">
        <v>103</v>
      </c>
      <c r="B7" s="75">
        <v>31184035</v>
      </c>
      <c r="C7" s="75">
        <v>29803356</v>
      </c>
      <c r="D7" s="189">
        <v>14895974</v>
      </c>
      <c r="E7" s="190">
        <v>11826678</v>
      </c>
      <c r="F7" s="191">
        <v>3069296</v>
      </c>
      <c r="G7" s="76">
        <v>12641765</v>
      </c>
      <c r="H7" s="200">
        <v>12527245</v>
      </c>
      <c r="I7" s="201">
        <v>114520</v>
      </c>
      <c r="J7" s="77">
        <v>714343</v>
      </c>
      <c r="K7" s="77">
        <v>1551274</v>
      </c>
      <c r="L7" s="75">
        <v>0</v>
      </c>
      <c r="M7" s="75">
        <v>1364416</v>
      </c>
      <c r="N7" s="101">
        <v>16263</v>
      </c>
    </row>
    <row r="8" spans="1:15" s="7" customFormat="1" ht="22.5" customHeight="1">
      <c r="A8" s="107" t="s">
        <v>57</v>
      </c>
      <c r="B8" s="78">
        <v>30960286</v>
      </c>
      <c r="C8" s="78">
        <v>29591349</v>
      </c>
      <c r="D8" s="192">
        <v>14797312</v>
      </c>
      <c r="E8" s="193">
        <v>11739627</v>
      </c>
      <c r="F8" s="194">
        <v>3057685</v>
      </c>
      <c r="G8" s="79">
        <v>12537345</v>
      </c>
      <c r="H8" s="202">
        <v>12422825</v>
      </c>
      <c r="I8" s="203">
        <v>114520</v>
      </c>
      <c r="J8" s="80">
        <v>705418</v>
      </c>
      <c r="K8" s="80">
        <v>1551274</v>
      </c>
      <c r="L8" s="81">
        <v>0</v>
      </c>
      <c r="M8" s="78">
        <v>1352674</v>
      </c>
      <c r="N8" s="102">
        <v>16263</v>
      </c>
    </row>
    <row r="9" spans="1:15" s="7" customFormat="1" ht="22.5" customHeight="1">
      <c r="A9" s="108" t="s">
        <v>56</v>
      </c>
      <c r="B9" s="78">
        <v>223749</v>
      </c>
      <c r="C9" s="78">
        <v>212007</v>
      </c>
      <c r="D9" s="192">
        <v>98662</v>
      </c>
      <c r="E9" s="193">
        <v>87051</v>
      </c>
      <c r="F9" s="194">
        <v>11611</v>
      </c>
      <c r="G9" s="79">
        <v>104420</v>
      </c>
      <c r="H9" s="202">
        <v>104420</v>
      </c>
      <c r="I9" s="203">
        <v>0</v>
      </c>
      <c r="J9" s="80">
        <v>8925</v>
      </c>
      <c r="K9" s="80">
        <v>0</v>
      </c>
      <c r="L9" s="80">
        <v>0</v>
      </c>
      <c r="M9" s="78">
        <v>11742</v>
      </c>
      <c r="N9" s="102">
        <v>0</v>
      </c>
    </row>
    <row r="10" spans="1:15" s="7" customFormat="1" ht="22.5" customHeight="1">
      <c r="A10" s="106" t="s">
        <v>104</v>
      </c>
      <c r="B10" s="75">
        <v>31312894</v>
      </c>
      <c r="C10" s="75">
        <v>29922061</v>
      </c>
      <c r="D10" s="189">
        <v>14825274</v>
      </c>
      <c r="E10" s="190">
        <v>12155961</v>
      </c>
      <c r="F10" s="191">
        <v>2669313</v>
      </c>
      <c r="G10" s="76">
        <v>12838159</v>
      </c>
      <c r="H10" s="200">
        <v>12723095</v>
      </c>
      <c r="I10" s="201">
        <v>115064</v>
      </c>
      <c r="J10" s="77">
        <v>752065</v>
      </c>
      <c r="K10" s="77">
        <v>1506563</v>
      </c>
      <c r="L10" s="77">
        <v>0</v>
      </c>
      <c r="M10" s="75">
        <v>1381359</v>
      </c>
      <c r="N10" s="101">
        <v>9474</v>
      </c>
    </row>
    <row r="11" spans="1:15" s="7" customFormat="1" ht="22.5" customHeight="1">
      <c r="A11" s="107" t="s">
        <v>57</v>
      </c>
      <c r="B11" s="78">
        <v>31084158</v>
      </c>
      <c r="C11" s="78">
        <v>29704753</v>
      </c>
      <c r="D11" s="192">
        <v>14720978</v>
      </c>
      <c r="E11" s="193">
        <v>12069946</v>
      </c>
      <c r="F11" s="194">
        <v>2651032</v>
      </c>
      <c r="G11" s="79">
        <v>12734453</v>
      </c>
      <c r="H11" s="202">
        <v>12619389</v>
      </c>
      <c r="I11" s="203">
        <v>115064</v>
      </c>
      <c r="J11" s="80">
        <v>742759</v>
      </c>
      <c r="K11" s="80">
        <v>1506563</v>
      </c>
      <c r="L11" s="81">
        <v>0</v>
      </c>
      <c r="M11" s="78">
        <v>1369954</v>
      </c>
      <c r="N11" s="102">
        <v>9451</v>
      </c>
    </row>
    <row r="12" spans="1:15" s="7" customFormat="1" ht="22.5" customHeight="1">
      <c r="A12" s="108" t="s">
        <v>56</v>
      </c>
      <c r="B12" s="78">
        <v>228736</v>
      </c>
      <c r="C12" s="78">
        <v>217308</v>
      </c>
      <c r="D12" s="192">
        <v>104296</v>
      </c>
      <c r="E12" s="193">
        <v>86015</v>
      </c>
      <c r="F12" s="194">
        <v>18281</v>
      </c>
      <c r="G12" s="79">
        <v>103706</v>
      </c>
      <c r="H12" s="202">
        <v>103706</v>
      </c>
      <c r="I12" s="203">
        <v>0</v>
      </c>
      <c r="J12" s="80">
        <v>9306</v>
      </c>
      <c r="K12" s="80">
        <v>0</v>
      </c>
      <c r="L12" s="80">
        <v>0</v>
      </c>
      <c r="M12" s="78">
        <v>11405</v>
      </c>
      <c r="N12" s="102">
        <v>23</v>
      </c>
    </row>
    <row r="13" spans="1:15" s="7" customFormat="1" ht="22.5" customHeight="1">
      <c r="A13" s="106" t="s">
        <v>105</v>
      </c>
      <c r="B13" s="75">
        <v>31414807</v>
      </c>
      <c r="C13" s="75">
        <v>30041220</v>
      </c>
      <c r="D13" s="189">
        <v>15084316</v>
      </c>
      <c r="E13" s="190">
        <v>12108590</v>
      </c>
      <c r="F13" s="191">
        <v>2975726</v>
      </c>
      <c r="G13" s="76">
        <v>12556318</v>
      </c>
      <c r="H13" s="200">
        <v>12441523</v>
      </c>
      <c r="I13" s="191">
        <v>114795</v>
      </c>
      <c r="J13" s="75">
        <v>776636</v>
      </c>
      <c r="K13" s="75">
        <v>1623950</v>
      </c>
      <c r="L13" s="75">
        <v>0</v>
      </c>
      <c r="M13" s="75">
        <v>1362605</v>
      </c>
      <c r="N13" s="76">
        <v>10982</v>
      </c>
    </row>
    <row r="14" spans="1:15" s="7" customFormat="1" ht="22.5" customHeight="1">
      <c r="A14" s="107" t="s">
        <v>57</v>
      </c>
      <c r="B14" s="78">
        <v>30881991</v>
      </c>
      <c r="C14" s="78">
        <v>29539558</v>
      </c>
      <c r="D14" s="192">
        <v>14879298</v>
      </c>
      <c r="E14" s="193">
        <v>11942865</v>
      </c>
      <c r="F14" s="194">
        <v>2936433</v>
      </c>
      <c r="G14" s="82">
        <v>12268576</v>
      </c>
      <c r="H14" s="202">
        <v>12153781</v>
      </c>
      <c r="I14" s="194">
        <v>114795</v>
      </c>
      <c r="J14" s="78">
        <v>767734</v>
      </c>
      <c r="K14" s="78">
        <v>1623950</v>
      </c>
      <c r="L14" s="78">
        <v>0</v>
      </c>
      <c r="M14" s="78">
        <v>1331451</v>
      </c>
      <c r="N14" s="82">
        <v>10982</v>
      </c>
    </row>
    <row r="15" spans="1:15" s="7" customFormat="1" ht="22.5" customHeight="1">
      <c r="A15" s="108" t="s">
        <v>56</v>
      </c>
      <c r="B15" s="78">
        <v>532816</v>
      </c>
      <c r="C15" s="78">
        <v>501662</v>
      </c>
      <c r="D15" s="192">
        <v>205018</v>
      </c>
      <c r="E15" s="193">
        <v>165725</v>
      </c>
      <c r="F15" s="194">
        <v>39293</v>
      </c>
      <c r="G15" s="83">
        <v>287742</v>
      </c>
      <c r="H15" s="204">
        <v>287742</v>
      </c>
      <c r="I15" s="205">
        <v>0</v>
      </c>
      <c r="J15" s="78">
        <v>8902</v>
      </c>
      <c r="K15" s="78">
        <v>0</v>
      </c>
      <c r="L15" s="78">
        <v>0</v>
      </c>
      <c r="M15" s="84">
        <v>31154</v>
      </c>
      <c r="N15" s="83">
        <v>0</v>
      </c>
    </row>
    <row r="16" spans="1:15" s="7" customFormat="1" ht="22.5" customHeight="1">
      <c r="A16" s="106" t="s">
        <v>110</v>
      </c>
      <c r="B16" s="75">
        <v>32002486</v>
      </c>
      <c r="C16" s="75">
        <v>30579503</v>
      </c>
      <c r="D16" s="189">
        <v>15011837</v>
      </c>
      <c r="E16" s="190">
        <v>12160483</v>
      </c>
      <c r="F16" s="191">
        <v>2851354</v>
      </c>
      <c r="G16" s="76">
        <v>13031066</v>
      </c>
      <c r="H16" s="200">
        <v>12918760</v>
      </c>
      <c r="I16" s="191">
        <v>112306</v>
      </c>
      <c r="J16" s="75">
        <v>818605</v>
      </c>
      <c r="K16" s="75">
        <v>1717995</v>
      </c>
      <c r="L16" s="75">
        <v>0</v>
      </c>
      <c r="M16" s="75">
        <v>1409142</v>
      </c>
      <c r="N16" s="76">
        <v>13841</v>
      </c>
    </row>
    <row r="17" spans="1:14" s="7" customFormat="1" ht="22.5" customHeight="1">
      <c r="A17" s="107" t="s">
        <v>57</v>
      </c>
      <c r="B17" s="78">
        <v>31673620</v>
      </c>
      <c r="C17" s="78">
        <v>30269811</v>
      </c>
      <c r="D17" s="192">
        <v>14889496</v>
      </c>
      <c r="E17" s="193">
        <v>12057179</v>
      </c>
      <c r="F17" s="194">
        <v>2832317</v>
      </c>
      <c r="G17" s="82">
        <v>12853886</v>
      </c>
      <c r="H17" s="202">
        <v>12741580</v>
      </c>
      <c r="I17" s="194">
        <v>112306</v>
      </c>
      <c r="J17" s="78">
        <v>808434</v>
      </c>
      <c r="K17" s="78">
        <v>1717995</v>
      </c>
      <c r="L17" s="78">
        <v>0</v>
      </c>
      <c r="M17" s="78">
        <v>1389968</v>
      </c>
      <c r="N17" s="82">
        <v>13841</v>
      </c>
    </row>
    <row r="18" spans="1:14" s="7" customFormat="1" ht="22.5" customHeight="1">
      <c r="A18" s="108" t="s">
        <v>56</v>
      </c>
      <c r="B18" s="78">
        <v>328866</v>
      </c>
      <c r="C18" s="78">
        <v>309692</v>
      </c>
      <c r="D18" s="192">
        <v>122341</v>
      </c>
      <c r="E18" s="193">
        <v>103304</v>
      </c>
      <c r="F18" s="194">
        <v>19037</v>
      </c>
      <c r="G18" s="83">
        <v>177180</v>
      </c>
      <c r="H18" s="204">
        <v>177180</v>
      </c>
      <c r="I18" s="206">
        <v>0</v>
      </c>
      <c r="J18" s="78">
        <v>10171</v>
      </c>
      <c r="K18" s="80">
        <v>0</v>
      </c>
      <c r="L18" s="78">
        <v>0</v>
      </c>
      <c r="M18" s="84">
        <v>19174</v>
      </c>
      <c r="N18" s="83">
        <v>0</v>
      </c>
    </row>
    <row r="19" spans="1:14" s="7" customFormat="1" ht="22.5" customHeight="1">
      <c r="A19" s="106" t="s">
        <v>121</v>
      </c>
      <c r="B19" s="75">
        <v>32280463</v>
      </c>
      <c r="C19" s="75">
        <v>30823159</v>
      </c>
      <c r="D19" s="189">
        <v>14901037</v>
      </c>
      <c r="E19" s="190">
        <v>12525646</v>
      </c>
      <c r="F19" s="191">
        <v>2375391</v>
      </c>
      <c r="G19" s="76">
        <v>13350549</v>
      </c>
      <c r="H19" s="200">
        <v>13229301</v>
      </c>
      <c r="I19" s="191">
        <v>121248</v>
      </c>
      <c r="J19" s="75">
        <v>837003</v>
      </c>
      <c r="K19" s="75">
        <v>1734570</v>
      </c>
      <c r="L19" s="75">
        <v>0</v>
      </c>
      <c r="M19" s="75">
        <v>1442987</v>
      </c>
      <c r="N19" s="76">
        <v>14317</v>
      </c>
    </row>
    <row r="20" spans="1:14" s="7" customFormat="1" ht="22.5" customHeight="1">
      <c r="A20" s="107" t="s">
        <v>57</v>
      </c>
      <c r="B20" s="78">
        <v>31950412</v>
      </c>
      <c r="C20" s="78">
        <v>30510712</v>
      </c>
      <c r="D20" s="192">
        <v>14762262</v>
      </c>
      <c r="E20" s="193">
        <v>12404735</v>
      </c>
      <c r="F20" s="194">
        <v>2357527</v>
      </c>
      <c r="G20" s="82">
        <v>13187505</v>
      </c>
      <c r="H20" s="202">
        <v>13066257</v>
      </c>
      <c r="I20" s="194">
        <v>121248</v>
      </c>
      <c r="J20" s="78">
        <v>826375</v>
      </c>
      <c r="K20" s="78">
        <v>1734570</v>
      </c>
      <c r="L20" s="78">
        <v>0</v>
      </c>
      <c r="M20" s="78">
        <v>1425383</v>
      </c>
      <c r="N20" s="82">
        <v>14317</v>
      </c>
    </row>
    <row r="21" spans="1:14" s="7" customFormat="1" ht="22.5" customHeight="1" thickBot="1">
      <c r="A21" s="109" t="s">
        <v>56</v>
      </c>
      <c r="B21" s="86">
        <v>330051</v>
      </c>
      <c r="C21" s="86">
        <v>312447</v>
      </c>
      <c r="D21" s="195">
        <v>138775</v>
      </c>
      <c r="E21" s="196">
        <v>120911</v>
      </c>
      <c r="F21" s="197">
        <v>17864</v>
      </c>
      <c r="G21" s="87">
        <v>163044</v>
      </c>
      <c r="H21" s="207">
        <v>163044</v>
      </c>
      <c r="I21" s="208">
        <v>0</v>
      </c>
      <c r="J21" s="86">
        <v>10628</v>
      </c>
      <c r="K21" s="88">
        <v>0</v>
      </c>
      <c r="L21" s="86">
        <v>0</v>
      </c>
      <c r="M21" s="86">
        <v>17604</v>
      </c>
      <c r="N21" s="103">
        <v>0</v>
      </c>
    </row>
    <row r="22" spans="1:14" s="7" customFormat="1" ht="22.5" customHeight="1">
      <c r="A22" s="89"/>
      <c r="B22" s="90"/>
      <c r="C22" s="90"/>
      <c r="D22" s="90"/>
      <c r="E22" s="90"/>
      <c r="F22" s="90"/>
      <c r="G22" s="90"/>
      <c r="H22" s="90"/>
      <c r="I22" s="90"/>
      <c r="J22" s="90"/>
      <c r="K22" s="90"/>
      <c r="L22" s="90"/>
      <c r="M22" s="90"/>
      <c r="N22" s="91"/>
    </row>
    <row r="23" spans="1:14" s="7" customFormat="1" ht="22.5" customHeight="1" thickBot="1">
      <c r="A23" s="71" t="s">
        <v>67</v>
      </c>
      <c r="B23" s="92"/>
      <c r="C23" s="92"/>
      <c r="D23" s="92"/>
      <c r="E23" s="92"/>
      <c r="F23" s="92"/>
      <c r="G23" s="92"/>
      <c r="H23" s="92"/>
      <c r="I23" s="92"/>
      <c r="J23" s="92"/>
      <c r="K23" s="92"/>
      <c r="L23" s="92"/>
      <c r="M23" s="90"/>
      <c r="N23" s="92"/>
    </row>
    <row r="24" spans="1:14" s="7" customFormat="1" ht="21" customHeight="1">
      <c r="A24" s="270" t="s">
        <v>66</v>
      </c>
      <c r="B24" s="273" t="s">
        <v>65</v>
      </c>
      <c r="C24" s="226" t="s">
        <v>128</v>
      </c>
      <c r="D24" s="227"/>
      <c r="E24" s="227"/>
      <c r="F24" s="227"/>
      <c r="G24" s="227"/>
      <c r="H24" s="225"/>
      <c r="I24" s="225"/>
      <c r="J24" s="225"/>
      <c r="K24" s="225"/>
      <c r="L24" s="225"/>
      <c r="M24" s="280" t="s">
        <v>75</v>
      </c>
      <c r="N24" s="283" t="s">
        <v>64</v>
      </c>
    </row>
    <row r="25" spans="1:14" s="7" customFormat="1" ht="21" customHeight="1">
      <c r="A25" s="271"/>
      <c r="B25" s="274"/>
      <c r="C25" s="276" t="s">
        <v>63</v>
      </c>
      <c r="D25" s="277" t="s">
        <v>76</v>
      </c>
      <c r="E25" s="278"/>
      <c r="F25" s="279"/>
      <c r="G25" s="73" t="s">
        <v>62</v>
      </c>
      <c r="H25" s="278" t="s">
        <v>61</v>
      </c>
      <c r="I25" s="279"/>
      <c r="J25" s="286" t="s">
        <v>77</v>
      </c>
      <c r="K25" s="286" t="s">
        <v>78</v>
      </c>
      <c r="L25" s="286" t="s">
        <v>106</v>
      </c>
      <c r="M25" s="281"/>
      <c r="N25" s="284"/>
    </row>
    <row r="26" spans="1:14" s="7" customFormat="1" ht="21" customHeight="1">
      <c r="A26" s="272"/>
      <c r="B26" s="275"/>
      <c r="C26" s="275"/>
      <c r="D26" s="186" t="s">
        <v>58</v>
      </c>
      <c r="E26" s="187" t="s">
        <v>60</v>
      </c>
      <c r="F26" s="188" t="s">
        <v>59</v>
      </c>
      <c r="G26" s="74" t="s">
        <v>58</v>
      </c>
      <c r="H26" s="198" t="s">
        <v>79</v>
      </c>
      <c r="I26" s="199" t="s">
        <v>80</v>
      </c>
      <c r="J26" s="282"/>
      <c r="K26" s="282"/>
      <c r="L26" s="282"/>
      <c r="M26" s="282"/>
      <c r="N26" s="285"/>
    </row>
    <row r="27" spans="1:14" s="7" customFormat="1" ht="22.5" customHeight="1">
      <c r="A27" s="106" t="s">
        <v>103</v>
      </c>
      <c r="B27" s="81">
        <v>30944953</v>
      </c>
      <c r="C27" s="81">
        <v>29576037</v>
      </c>
      <c r="D27" s="209">
        <v>14784766</v>
      </c>
      <c r="E27" s="210">
        <v>11735674</v>
      </c>
      <c r="F27" s="211">
        <v>3049092</v>
      </c>
      <c r="G27" s="93">
        <v>12535123</v>
      </c>
      <c r="H27" s="217">
        <v>12420602</v>
      </c>
      <c r="I27" s="218">
        <v>114521</v>
      </c>
      <c r="J27" s="94">
        <v>704874</v>
      </c>
      <c r="K27" s="77">
        <v>1551274</v>
      </c>
      <c r="L27" s="75">
        <v>0</v>
      </c>
      <c r="M27" s="81">
        <v>1352675</v>
      </c>
      <c r="N27" s="104">
        <v>16241</v>
      </c>
    </row>
    <row r="28" spans="1:14" s="7" customFormat="1" ht="22.5" customHeight="1">
      <c r="A28" s="107" t="s">
        <v>57</v>
      </c>
      <c r="B28" s="78">
        <v>30868872</v>
      </c>
      <c r="C28" s="78">
        <v>29502620</v>
      </c>
      <c r="D28" s="192">
        <v>14737430</v>
      </c>
      <c r="E28" s="193">
        <v>11690858</v>
      </c>
      <c r="F28" s="194">
        <v>3046572</v>
      </c>
      <c r="G28" s="79">
        <v>12512885</v>
      </c>
      <c r="H28" s="202">
        <v>12398364</v>
      </c>
      <c r="I28" s="203">
        <v>114521</v>
      </c>
      <c r="J28" s="80">
        <v>701031</v>
      </c>
      <c r="K28" s="80">
        <v>1551274</v>
      </c>
      <c r="L28" s="81">
        <v>0</v>
      </c>
      <c r="M28" s="78">
        <v>1350011</v>
      </c>
      <c r="N28" s="102">
        <v>16241</v>
      </c>
    </row>
    <row r="29" spans="1:14" s="7" customFormat="1" ht="22.5" customHeight="1">
      <c r="A29" s="108" t="s">
        <v>56</v>
      </c>
      <c r="B29" s="95">
        <v>76081</v>
      </c>
      <c r="C29" s="95">
        <v>73417</v>
      </c>
      <c r="D29" s="212">
        <v>47336</v>
      </c>
      <c r="E29" s="213">
        <v>44816</v>
      </c>
      <c r="F29" s="214">
        <v>2520</v>
      </c>
      <c r="G29" s="96">
        <v>22238</v>
      </c>
      <c r="H29" s="219">
        <v>22238</v>
      </c>
      <c r="I29" s="220">
        <v>0</v>
      </c>
      <c r="J29" s="97">
        <v>3843</v>
      </c>
      <c r="K29" s="97">
        <v>0</v>
      </c>
      <c r="L29" s="97">
        <v>0</v>
      </c>
      <c r="M29" s="95">
        <v>2664</v>
      </c>
      <c r="N29" s="105">
        <v>0</v>
      </c>
    </row>
    <row r="30" spans="1:14" s="7" customFormat="1" ht="22.5" customHeight="1">
      <c r="A30" s="106" t="s">
        <v>104</v>
      </c>
      <c r="B30" s="75">
        <v>30767455</v>
      </c>
      <c r="C30" s="75">
        <v>29408536</v>
      </c>
      <c r="D30" s="189">
        <v>14614364</v>
      </c>
      <c r="E30" s="190">
        <v>11985392</v>
      </c>
      <c r="F30" s="191">
        <v>2628972</v>
      </c>
      <c r="G30" s="76">
        <v>12544910</v>
      </c>
      <c r="H30" s="200">
        <v>12429845</v>
      </c>
      <c r="I30" s="201">
        <v>115065</v>
      </c>
      <c r="J30" s="77">
        <v>742699</v>
      </c>
      <c r="K30" s="77">
        <v>1506563</v>
      </c>
      <c r="L30" s="77">
        <v>0</v>
      </c>
      <c r="M30" s="75">
        <v>1349445</v>
      </c>
      <c r="N30" s="101">
        <v>9474</v>
      </c>
    </row>
    <row r="31" spans="1:14" s="7" customFormat="1" ht="22.5" customHeight="1">
      <c r="A31" s="107" t="s">
        <v>57</v>
      </c>
      <c r="B31" s="78">
        <v>30697390</v>
      </c>
      <c r="C31" s="78">
        <v>29340564</v>
      </c>
      <c r="D31" s="192">
        <v>14568539</v>
      </c>
      <c r="E31" s="193">
        <v>11942969</v>
      </c>
      <c r="F31" s="194">
        <v>2625570</v>
      </c>
      <c r="G31" s="79">
        <v>12526464</v>
      </c>
      <c r="H31" s="202">
        <v>12411399</v>
      </c>
      <c r="I31" s="203">
        <v>115065</v>
      </c>
      <c r="J31" s="80">
        <v>738998</v>
      </c>
      <c r="K31" s="80">
        <v>1506563</v>
      </c>
      <c r="L31" s="81">
        <v>0</v>
      </c>
      <c r="M31" s="78">
        <v>1347375</v>
      </c>
      <c r="N31" s="102">
        <v>9451</v>
      </c>
    </row>
    <row r="32" spans="1:14" s="7" customFormat="1" ht="22.5" customHeight="1">
      <c r="A32" s="108" t="s">
        <v>56</v>
      </c>
      <c r="B32" s="95">
        <v>70065</v>
      </c>
      <c r="C32" s="95">
        <v>67972</v>
      </c>
      <c r="D32" s="212">
        <v>45825</v>
      </c>
      <c r="E32" s="213">
        <v>42423</v>
      </c>
      <c r="F32" s="214">
        <v>3402</v>
      </c>
      <c r="G32" s="96">
        <v>18446</v>
      </c>
      <c r="H32" s="219">
        <v>18446</v>
      </c>
      <c r="I32" s="220">
        <v>0</v>
      </c>
      <c r="J32" s="97">
        <v>3701</v>
      </c>
      <c r="K32" s="97">
        <v>0</v>
      </c>
      <c r="L32" s="97">
        <v>0</v>
      </c>
      <c r="M32" s="95">
        <v>2070</v>
      </c>
      <c r="N32" s="105">
        <v>23</v>
      </c>
    </row>
    <row r="33" spans="1:14" s="7" customFormat="1" ht="22.5" customHeight="1">
      <c r="A33" s="106" t="s">
        <v>105</v>
      </c>
      <c r="B33" s="75">
        <v>31073231</v>
      </c>
      <c r="C33" s="75">
        <v>29719309</v>
      </c>
      <c r="D33" s="189">
        <v>14955370</v>
      </c>
      <c r="E33" s="190">
        <v>11999019</v>
      </c>
      <c r="F33" s="191">
        <v>2956351</v>
      </c>
      <c r="G33" s="76">
        <v>12374459</v>
      </c>
      <c r="H33" s="200">
        <v>12259663</v>
      </c>
      <c r="I33" s="201">
        <v>114796</v>
      </c>
      <c r="J33" s="77">
        <v>765530</v>
      </c>
      <c r="K33" s="77">
        <v>1623950</v>
      </c>
      <c r="L33" s="75">
        <v>0</v>
      </c>
      <c r="M33" s="75">
        <v>1342940</v>
      </c>
      <c r="N33" s="101">
        <v>10982</v>
      </c>
    </row>
    <row r="34" spans="1:14" s="7" customFormat="1" ht="22.5" customHeight="1">
      <c r="A34" s="107" t="s">
        <v>57</v>
      </c>
      <c r="B34" s="78">
        <v>30762545</v>
      </c>
      <c r="C34" s="78">
        <v>29425805</v>
      </c>
      <c r="D34" s="192">
        <v>14822448</v>
      </c>
      <c r="E34" s="193">
        <v>11890123</v>
      </c>
      <c r="F34" s="194">
        <v>2932325</v>
      </c>
      <c r="G34" s="79">
        <v>12216615</v>
      </c>
      <c r="H34" s="202">
        <v>12101819</v>
      </c>
      <c r="I34" s="203">
        <v>114796</v>
      </c>
      <c r="J34" s="80">
        <v>762792</v>
      </c>
      <c r="K34" s="80">
        <v>1623950</v>
      </c>
      <c r="L34" s="81">
        <v>0</v>
      </c>
      <c r="M34" s="78">
        <v>1325758</v>
      </c>
      <c r="N34" s="102">
        <v>10982</v>
      </c>
    </row>
    <row r="35" spans="1:14" s="7" customFormat="1" ht="22.5" customHeight="1">
      <c r="A35" s="108" t="s">
        <v>56</v>
      </c>
      <c r="B35" s="95">
        <v>310687</v>
      </c>
      <c r="C35" s="95">
        <v>293504</v>
      </c>
      <c r="D35" s="212">
        <v>132922</v>
      </c>
      <c r="E35" s="213">
        <v>108896</v>
      </c>
      <c r="F35" s="214">
        <v>24026</v>
      </c>
      <c r="G35" s="96">
        <v>157844</v>
      </c>
      <c r="H35" s="219">
        <v>157844</v>
      </c>
      <c r="I35" s="220">
        <v>0</v>
      </c>
      <c r="J35" s="97">
        <v>2738</v>
      </c>
      <c r="K35" s="97">
        <v>0</v>
      </c>
      <c r="L35" s="97">
        <v>0</v>
      </c>
      <c r="M35" s="95">
        <v>17182</v>
      </c>
      <c r="N35" s="105">
        <v>0</v>
      </c>
    </row>
    <row r="36" spans="1:14" s="7" customFormat="1" ht="22.5" customHeight="1">
      <c r="A36" s="106" t="s">
        <v>110</v>
      </c>
      <c r="B36" s="75">
        <v>31634122</v>
      </c>
      <c r="C36" s="75">
        <v>30231282</v>
      </c>
      <c r="D36" s="189">
        <v>14861044</v>
      </c>
      <c r="E36" s="190">
        <v>12030006</v>
      </c>
      <c r="F36" s="191">
        <v>2831038</v>
      </c>
      <c r="G36" s="76">
        <v>12844994</v>
      </c>
      <c r="H36" s="200">
        <v>12732688</v>
      </c>
      <c r="I36" s="191">
        <v>112306</v>
      </c>
      <c r="J36" s="75">
        <v>807249</v>
      </c>
      <c r="K36" s="75">
        <v>1717995</v>
      </c>
      <c r="L36" s="75">
        <v>0</v>
      </c>
      <c r="M36" s="75">
        <v>1388999</v>
      </c>
      <c r="N36" s="76">
        <v>13841</v>
      </c>
    </row>
    <row r="37" spans="1:14" s="7" customFormat="1" ht="22.5" customHeight="1">
      <c r="A37" s="107" t="s">
        <v>57</v>
      </c>
      <c r="B37" s="78">
        <v>31552010</v>
      </c>
      <c r="C37" s="78">
        <v>30152495</v>
      </c>
      <c r="D37" s="192">
        <v>14816209</v>
      </c>
      <c r="E37" s="193">
        <v>11987732</v>
      </c>
      <c r="F37" s="194">
        <v>2828477</v>
      </c>
      <c r="G37" s="82">
        <v>12814531</v>
      </c>
      <c r="H37" s="202">
        <v>12702225</v>
      </c>
      <c r="I37" s="194">
        <v>112306</v>
      </c>
      <c r="J37" s="78">
        <v>803760</v>
      </c>
      <c r="K37" s="78">
        <v>1717995</v>
      </c>
      <c r="L37" s="78">
        <v>0</v>
      </c>
      <c r="M37" s="78">
        <v>1385674</v>
      </c>
      <c r="N37" s="82">
        <v>13841</v>
      </c>
    </row>
    <row r="38" spans="1:14" s="7" customFormat="1" ht="22.5" customHeight="1">
      <c r="A38" s="108" t="s">
        <v>56</v>
      </c>
      <c r="B38" s="84">
        <v>82112</v>
      </c>
      <c r="C38" s="84">
        <v>78787</v>
      </c>
      <c r="D38" s="215">
        <v>44835</v>
      </c>
      <c r="E38" s="216">
        <v>42274</v>
      </c>
      <c r="F38" s="205">
        <v>2561</v>
      </c>
      <c r="G38" s="83">
        <v>30463</v>
      </c>
      <c r="H38" s="204">
        <v>30463</v>
      </c>
      <c r="I38" s="206">
        <v>0</v>
      </c>
      <c r="J38" s="84">
        <v>3489</v>
      </c>
      <c r="K38" s="85">
        <v>0</v>
      </c>
      <c r="L38" s="84">
        <v>0</v>
      </c>
      <c r="M38" s="84">
        <v>3325</v>
      </c>
      <c r="N38" s="83">
        <v>0</v>
      </c>
    </row>
    <row r="39" spans="1:14" s="7" customFormat="1" ht="22.5" customHeight="1">
      <c r="A39" s="106" t="s">
        <v>121</v>
      </c>
      <c r="B39" s="81">
        <v>31940188</v>
      </c>
      <c r="C39" s="81">
        <v>30498075</v>
      </c>
      <c r="D39" s="209">
        <v>14730545</v>
      </c>
      <c r="E39" s="210">
        <v>12376871</v>
      </c>
      <c r="F39" s="211">
        <v>2353674</v>
      </c>
      <c r="G39" s="93">
        <v>13209551</v>
      </c>
      <c r="H39" s="217">
        <v>13088302</v>
      </c>
      <c r="I39" s="211">
        <v>121249</v>
      </c>
      <c r="J39" s="81">
        <v>823409</v>
      </c>
      <c r="K39" s="81">
        <v>1734570</v>
      </c>
      <c r="L39" s="75">
        <v>0</v>
      </c>
      <c r="M39" s="81">
        <v>1427796</v>
      </c>
      <c r="N39" s="93">
        <v>14317</v>
      </c>
    </row>
    <row r="40" spans="1:14" s="7" customFormat="1" ht="22.5" customHeight="1">
      <c r="A40" s="107" t="s">
        <v>57</v>
      </c>
      <c r="B40" s="78">
        <v>31815683</v>
      </c>
      <c r="C40" s="78">
        <v>30380794</v>
      </c>
      <c r="D40" s="192">
        <v>14682359</v>
      </c>
      <c r="E40" s="193">
        <v>12330840</v>
      </c>
      <c r="F40" s="194">
        <v>2351519</v>
      </c>
      <c r="G40" s="82">
        <v>13143405</v>
      </c>
      <c r="H40" s="202">
        <v>13022156</v>
      </c>
      <c r="I40" s="194">
        <v>121249</v>
      </c>
      <c r="J40" s="78">
        <v>820460</v>
      </c>
      <c r="K40" s="78">
        <v>1734570</v>
      </c>
      <c r="L40" s="78">
        <v>0</v>
      </c>
      <c r="M40" s="78">
        <v>1420572</v>
      </c>
      <c r="N40" s="82">
        <v>14317</v>
      </c>
    </row>
    <row r="41" spans="1:14" s="7" customFormat="1" ht="22.5" customHeight="1" thickBot="1">
      <c r="A41" s="109" t="s">
        <v>56</v>
      </c>
      <c r="B41" s="86">
        <v>124505</v>
      </c>
      <c r="C41" s="86">
        <v>117281</v>
      </c>
      <c r="D41" s="195">
        <v>48186</v>
      </c>
      <c r="E41" s="196">
        <v>46031</v>
      </c>
      <c r="F41" s="197">
        <v>2155</v>
      </c>
      <c r="G41" s="87">
        <v>66146</v>
      </c>
      <c r="H41" s="207">
        <v>66146</v>
      </c>
      <c r="I41" s="208">
        <v>0</v>
      </c>
      <c r="J41" s="86">
        <v>2949</v>
      </c>
      <c r="K41" s="88">
        <v>0</v>
      </c>
      <c r="L41" s="86">
        <v>0</v>
      </c>
      <c r="M41" s="86">
        <v>7224</v>
      </c>
      <c r="N41" s="103">
        <v>0</v>
      </c>
    </row>
    <row r="42" spans="1:14" s="7" customFormat="1">
      <c r="A42" s="98" t="s">
        <v>55</v>
      </c>
      <c r="B42" s="98"/>
      <c r="C42" s="98"/>
      <c r="D42" s="98"/>
      <c r="E42" s="98"/>
      <c r="F42" s="98"/>
      <c r="G42" s="98"/>
      <c r="H42" s="98"/>
      <c r="I42" s="99"/>
      <c r="J42" s="99"/>
      <c r="K42" s="99"/>
      <c r="L42" s="99"/>
      <c r="M42" s="99"/>
      <c r="N42" s="99"/>
    </row>
    <row r="43" spans="1:14" s="7" customFormat="1">
      <c r="A43" s="100" t="s">
        <v>91</v>
      </c>
      <c r="B43" s="99"/>
      <c r="C43" s="99"/>
      <c r="D43" s="99"/>
      <c r="E43" s="99"/>
      <c r="F43" s="99"/>
      <c r="G43" s="99"/>
      <c r="H43" s="99"/>
      <c r="I43" s="99"/>
      <c r="J43" s="99"/>
      <c r="K43" s="99"/>
      <c r="L43" s="99"/>
      <c r="M43" s="99"/>
      <c r="N43" s="99"/>
    </row>
  </sheetData>
  <mergeCells count="22">
    <mergeCell ref="M24:M26"/>
    <mergeCell ref="N24:N26"/>
    <mergeCell ref="J25:J26"/>
    <mergeCell ref="K25:K26"/>
    <mergeCell ref="L25:L26"/>
    <mergeCell ref="A24:A26"/>
    <mergeCell ref="B24:B26"/>
    <mergeCell ref="C25:C26"/>
    <mergeCell ref="D25:F25"/>
    <mergeCell ref="H25:I25"/>
    <mergeCell ref="H2:N2"/>
    <mergeCell ref="A2:G2"/>
    <mergeCell ref="A4:A6"/>
    <mergeCell ref="B4:B6"/>
    <mergeCell ref="C5:C6"/>
    <mergeCell ref="D5:F5"/>
    <mergeCell ref="M4:M6"/>
    <mergeCell ref="N4:N6"/>
    <mergeCell ref="H5:I5"/>
    <mergeCell ref="J5:J6"/>
    <mergeCell ref="K5:K6"/>
    <mergeCell ref="L5:L6"/>
  </mergeCells>
  <phoneticPr fontId="6"/>
  <printOptions horizontalCentered="1"/>
  <pageMargins left="0.59055118110236227" right="0.59055118110236227" top="0.78740157480314965" bottom="0.78740157480314965" header="0.51181102362204722" footer="0.51181102362204722"/>
  <pageSetup paperSize="9" scale="9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目次</vt:lpstr>
      <vt:lpstr>221</vt:lpstr>
      <vt:lpstr>222</vt:lpstr>
      <vt:lpstr>223</vt:lpstr>
      <vt:lpstr>224</vt:lpstr>
      <vt:lpstr>'223'!Print_Area</vt:lpstr>
    </vt:vector>
  </TitlesOfParts>
  <Company>佐賀市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佐賀市</dc:creator>
  <cp:lastModifiedBy>sagashi</cp:lastModifiedBy>
  <cp:lastPrinted>2025-06-11T06:17:52Z</cp:lastPrinted>
  <dcterms:created xsi:type="dcterms:W3CDTF">1997-12-02T00:10:18Z</dcterms:created>
  <dcterms:modified xsi:type="dcterms:W3CDTF">2025-07-09T04:45:04Z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46715</vt:lpwstr>
  </property>
  <property fmtid="{D5CDD505-2E9C-101B-9397-08002B2CF9AE}" pid="3" name="NXPowerLiteSettings">
    <vt:lpwstr>C74006B004C800</vt:lpwstr>
  </property>
  <property fmtid="{D5CDD505-2E9C-101B-9397-08002B2CF9AE}" pid="4" name="NXPowerLiteVersion">
    <vt:lpwstr>S5.2.4</vt:lpwstr>
  </property>
</Properties>
</file>